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ADAP\Website\Alcohol_and_Drug_Abuse\Health Professionals\assets_treatmentprovidercertification\"/>
    </mc:Choice>
  </mc:AlternateContent>
  <xr:revisionPtr revIDLastSave="0" documentId="8_{0D29DF49-D374-49E9-B5A1-FDE1C6889D24}" xr6:coauthVersionLast="45" xr6:coauthVersionMax="45" xr10:uidLastSave="{00000000-0000-0000-0000-000000000000}"/>
  <bookViews>
    <workbookView xWindow="3816" yWindow="1632" windowWidth="17280" windowHeight="9996" tabRatio="739" xr2:uid="{00000000-000D-0000-FFFF-FFFF00000000}"/>
  </bookViews>
  <sheets>
    <sheet name="General Standards" sheetId="1" r:id="rId1"/>
  </sheets>
  <definedNames>
    <definedName name="_xlnm.Print_Titles" localSheetId="0">'General Standards'!$1:$1</definedName>
    <definedName name="Z_5E5DDED5_F875_41F1_BE08_A3C8957BF435_.wvu.PrintTitles" localSheetId="0" hidden="1">'General Standards'!$1:$1</definedName>
  </definedNames>
  <calcPr calcId="191029"/>
  <customWorkbookViews>
    <customWorkbookView name="Beck, Stephanie - Personal View" guid="{5E5DDED5-F875-41F1-BE08-A3C8957BF435}" mergeInterval="0" personalView="1" maximized="1" xWindow="-8" yWindow="-8" windowWidth="1382" windowHeight="744" activeSheetId="1"/>
    <customWorkbookView name="Breneman, Patricia - Personal View" guid="{593DDC2A-FA6B-405D-85F7-1D8E40ADBFE5}" mergeInterval="0" personalView="1" maximized="1" xWindow="-8" yWindow="-8" windowWidth="1296" windowHeight="744" activeSheetId="1"/>
    <customWorkbookView name="Patty Breneman - Personal View" guid="{0E1407C5-F6CA-4AEF-B998-52FEA0CE6143}" mergeInterval="0" personalView="1" maximized="1" xWindow="-8" yWindow="-8" windowWidth="1936" windowHeight="1186"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F64" i="1" l="1"/>
  <c r="E8" i="1" l="1"/>
  <c r="F8" i="1" l="1"/>
  <c r="E92" i="1" l="1"/>
  <c r="F3" i="1" l="1"/>
  <c r="E108" i="1" l="1"/>
  <c r="F117" i="1" l="1"/>
  <c r="F92" i="1"/>
  <c r="F36" i="1"/>
  <c r="F34" i="1"/>
  <c r="F41" i="1" l="1"/>
  <c r="F32" i="1" l="1"/>
  <c r="F115" i="1"/>
  <c r="E115" i="1"/>
  <c r="F108" i="1"/>
  <c r="F102" i="1"/>
  <c r="E102" i="1"/>
  <c r="F90" i="1"/>
  <c r="E90" i="1"/>
  <c r="F83" i="1"/>
  <c r="E83" i="1"/>
  <c r="F73" i="1"/>
  <c r="E73" i="1"/>
  <c r="E64" i="1"/>
  <c r="F52" i="1"/>
  <c r="E52" i="1"/>
  <c r="F45" i="1"/>
  <c r="E45" i="1"/>
  <c r="E41" i="1"/>
  <c r="E32" i="1"/>
  <c r="F14" i="1"/>
  <c r="E14" i="1"/>
  <c r="F12" i="1"/>
  <c r="E12" i="1"/>
  <c r="F118" i="1" l="1"/>
  <c r="E117" i="1"/>
  <c r="E118" i="1" s="1"/>
  <c r="E34" i="1"/>
  <c r="E36" i="1" s="1"/>
  <c r="I118" i="1" l="1"/>
</calcChain>
</file>

<file path=xl/sharedStrings.xml><?xml version="1.0" encoding="utf-8"?>
<sst xmlns="http://schemas.openxmlformats.org/spreadsheetml/2006/main" count="340" uniqueCount="218">
  <si>
    <t>Planning</t>
  </si>
  <si>
    <t>Fiscal Management</t>
  </si>
  <si>
    <t>Human Resources</t>
  </si>
  <si>
    <t>Ongoing supervision of clinical staff or direct service personnel is documented.</t>
  </si>
  <si>
    <t>Risk Management</t>
  </si>
  <si>
    <t>Accessibility</t>
  </si>
  <si>
    <t>Health and Safety</t>
  </si>
  <si>
    <t>Quality Assurance and Performance Improvement</t>
  </si>
  <si>
    <t>Rights of Person Served</t>
  </si>
  <si>
    <t>Documentation</t>
  </si>
  <si>
    <t>Screening and Access</t>
  </si>
  <si>
    <t>Crisis assessments are documented and include: suicide risk, danger to self or others, urgent or critical medical condition(s), immediate threats.</t>
  </si>
  <si>
    <t>Assessment</t>
  </si>
  <si>
    <t>Case Management</t>
  </si>
  <si>
    <t>Medication Monitoring and Management</t>
  </si>
  <si>
    <t>Crisis Management</t>
  </si>
  <si>
    <t>The organization has written guidelines for mental health crisis/emergency management.</t>
  </si>
  <si>
    <t>Organizational chart</t>
  </si>
  <si>
    <t>Annual Report</t>
  </si>
  <si>
    <t>Risk Management Plan</t>
  </si>
  <si>
    <t>Quality Improvement Plan</t>
  </si>
  <si>
    <t>Client chart</t>
  </si>
  <si>
    <t>Staff list</t>
  </si>
  <si>
    <t>Written and dated documentation in the personnel record that the staff person has reviewed the personnel policies and procedures.</t>
  </si>
  <si>
    <t>Written and dated documentation that the personnel policies and procedures are reviewed and updated (as necessary).</t>
  </si>
  <si>
    <t>Supervision notes</t>
  </si>
  <si>
    <t xml:space="preserve">Policy and procedure for employees who have problems that interefere with acceptable job performance. </t>
  </si>
  <si>
    <t>Program Structure and Staffing</t>
  </si>
  <si>
    <t>Service delivery models/strategies are based on accepted practice, research, EBP, peer-reviewed publications, clinical practice guidelines, and/or expert professional consensus.</t>
  </si>
  <si>
    <t xml:space="preserve">Menu of Services </t>
  </si>
  <si>
    <t xml:space="preserve">Program offers either in house or through referral: peer support, advocacy groups, and/or self-help groups. </t>
  </si>
  <si>
    <t>Services: support the recovery, health, and well-being of the persons or family served; enhance the quality of life of the persons served; reduce symptoms and needs, and build resilience; restore and/or improve functioning; support the integration of persons served in the community.</t>
  </si>
  <si>
    <t>Families are encouraged or invited to participate, as appropriate.</t>
  </si>
  <si>
    <t>Each reimbursed service is documented in client's record and provider uses acceptable documentation practices.</t>
  </si>
  <si>
    <t>Assessment results in written and dated document that includes written interpretive summary, DSM-5 diagnosis or ICD-10 diagnosis code, identification of co-occurring disorders, ASAM criteria, and treatment recommendations.</t>
  </si>
  <si>
    <t>Person served will sign and date a statement, included in the treatment plan, indicating that he/she has reviewed, participated in the development of, and understands the treatment plan.</t>
  </si>
  <si>
    <t>Counselor signs and dates the treatment plan upon its completion.</t>
  </si>
  <si>
    <t>After each billable service, documentation supporting continued need for services based on clinical necessity, including the following: dated progress notes that link to the treatment plan; updates or modifications to treatment plan; interventions provided and client’s response; printed staff name and signature or electronic equivalent.</t>
  </si>
  <si>
    <t>The written aftercare plan is developed and: is prepared to ensure seamless transition when a person served is transferred to another level of care or prepares for a planned discharge; identifies the person’s need for a recovery support system or other types of service that will assist in continuing the recovery and community integration; includes referral information made for additional services such as appointment dates, times, contact name, telephone number, and location; includes recommendations for self-help and contact information for local peer recovery support services; will include the signature of the person served and/or their legal guardian as applicable.</t>
  </si>
  <si>
    <t>For transitions between levels of care and/or providers: counselors ensure successful transition between clinically appropriate levels of care; referring agencies must provide the receiving agency the most recent assessment upon receipt of a signed release of information.</t>
  </si>
  <si>
    <t>A list of clinical staff members authorized by the program and by law to administer or dispense medications is maintained and updated as needed.</t>
  </si>
  <si>
    <t>Self-administration of medication is permitted only when specifically ordered by the responsible prescribing professional.</t>
  </si>
  <si>
    <t>SATIS data submissions</t>
  </si>
  <si>
    <t>Strategic plan, Annual Report, website</t>
  </si>
  <si>
    <t>Strategic Plan</t>
  </si>
  <si>
    <t>Policy and Procedure Manual</t>
  </si>
  <si>
    <t>Personnel files</t>
  </si>
  <si>
    <t>Client Handbook</t>
  </si>
  <si>
    <t>Grant award</t>
  </si>
  <si>
    <t>Policies and procedures regarding illegal and legal drugs, prescriptions, and weapons.</t>
  </si>
  <si>
    <t>Documentation is legible, clear, and sufficient clinical content.</t>
  </si>
  <si>
    <t>Policy and Procedure Manual, Client chart</t>
  </si>
  <si>
    <t>Policy and Procedure Manual, Client chart, Critical incident reporting</t>
  </si>
  <si>
    <t>Policy and procedures allowing persons served to review their medical record.</t>
  </si>
  <si>
    <t>Policy and procedures regarding the use of person served labor.</t>
  </si>
  <si>
    <t>Screening utilizes EB tool and is uniformly administered by trained staff and includes an interview, review of eligibility, and other treatment sources when services cannot be provided.</t>
  </si>
  <si>
    <t>0=not present
1=present</t>
  </si>
  <si>
    <t>0=not present
1=present but not inclusive
2=present and inclusive</t>
  </si>
  <si>
    <t>Policy and Procedure Manual*, Client chart</t>
  </si>
  <si>
    <t>Policy and Procedure Manual*, Personnel files</t>
  </si>
  <si>
    <t>All medications are administered in accordance with accepted and statutory clinical practice under the authority of a prescribing professional.</t>
  </si>
  <si>
    <t>The mission, vision, and goals support the safety and quality of care, treatment and services.</t>
  </si>
  <si>
    <t>Written policies and procedures for conducting background checks.</t>
  </si>
  <si>
    <t>Mechanism for notifying all employees of changes in personnel policies and procedures, which is documented.</t>
  </si>
  <si>
    <t>Demonstrates accommodations for clients with language barriers or with special needs as outlined by the American Disability Act, Federal Guidelines.</t>
  </si>
  <si>
    <t xml:space="preserve">The quality improvement plan includes: definition of QI structure and procedures, analysis of community needs, aligns with organizational goals and objectives, assigns responsibility to individual(s) or team, is informed by data, incorporates measurable goals and objectives, incorporates performance indicators that measure the program.  </t>
  </si>
  <si>
    <t>Written and dated policy and procedure for closing, storing and destroying person served identifying information.</t>
  </si>
  <si>
    <t>Written and dated policies and procedures regarding pharmaceutical practices.</t>
  </si>
  <si>
    <t>0=not present
1=present and demonstrates limited implementation
2=present and demonstrates full implementation</t>
  </si>
  <si>
    <t>Demonstrates implementaion of an up-to-date risk management plan.</t>
  </si>
  <si>
    <t>0=not present
1=present but not inclusive
2=present and inclusive but limited in design or implementation
3=present, inclusive, and fully designed and implemented</t>
  </si>
  <si>
    <t xml:space="preserve">0=not compliant
1=compliant </t>
  </si>
  <si>
    <t>0=not present or not compliant
1=present and compliant</t>
  </si>
  <si>
    <t xml:space="preserve">Program makes continuing education in SUD treatment and prevention services available to employees who provide the services. </t>
  </si>
  <si>
    <t>Client Orientation, Policy and Procedure Manual</t>
  </si>
  <si>
    <t>Organization identifies those responsible for Governance.</t>
  </si>
  <si>
    <t>Organization chart reflects current staffing and is made available to staff and members of Governance.</t>
  </si>
  <si>
    <t>Policy and Procedure Manual, Client Handbook</t>
  </si>
  <si>
    <t>Written policies and procedures for supervision of all individuals providing direct services and require supervision of any staff that provides billable SUD services.</t>
  </si>
  <si>
    <t>Students, interns, or volunteers are held to section 5.0 standards.</t>
  </si>
  <si>
    <t>Written policy and procedures for the handling of both licit and illicit drugs brought into the organization by both clients and personnel.</t>
  </si>
  <si>
    <t xml:space="preserve">Policy and Procedure Manual, Client Handbook </t>
  </si>
  <si>
    <t>Menu of Services, Client Handbook, Website</t>
  </si>
  <si>
    <t>Medication errors and adverse drug reactions are documented in the client chart and reported to the responsible physician upon discovery.</t>
  </si>
  <si>
    <t>Drugs and prescriptions brought into the program for the client are neither administered nor made available for self-administration unless they are identified by the program and approved by the responsible prescribing professional.</t>
  </si>
  <si>
    <t xml:space="preserve">Written and dated policies and procedures that define the format and content of client charts. </t>
  </si>
  <si>
    <t>System in place to protect client records from inappropriate disclosure including provisions for employee education.</t>
  </si>
  <si>
    <t>0=not present
1=present but not inclusive
2=present and inclusive but not publicly available
3=present, inclusive, and publicly available</t>
  </si>
  <si>
    <t>Utilizes written and standardized criteria for admission to each level of care. Admission criteria publicly available.</t>
  </si>
  <si>
    <t>Written and dated policies and procedures for obtaining a client assessment and establishment of a diagnosis.</t>
  </si>
  <si>
    <t xml:space="preserve">Written policy and procedure about screening, assessing, and treating clients who use tobacco. </t>
  </si>
  <si>
    <t>Written and dated policies and procedures on clients who are transitioning or are discharged.</t>
  </si>
  <si>
    <t>Upon discharge, when client has given documented consent, the organization, when prescribing medications, will document coordination of care with the Primary Care Provider and/or external prescribing professional regarding, at a minimum, what medications are being prescribed and for what diagnoses.</t>
  </si>
  <si>
    <t xml:space="preserve">Medicaid Enrollment, fee schedule, annual audit </t>
  </si>
  <si>
    <t xml:space="preserve">Written procedures for addressing critical incidents (both internal purpose and ADAP reporting); will define sentinel events and communicate this definition throughout the organization. </t>
  </si>
  <si>
    <t>CATEGORY</t>
  </si>
  <si>
    <t>STANDARD</t>
  </si>
  <si>
    <t>EVIDENCE OR METHOD OF COMPLIANCE</t>
  </si>
  <si>
    <t>PROVIDER SCORE</t>
  </si>
  <si>
    <t>MAXIMUM SCORE</t>
  </si>
  <si>
    <t>SCORING DESCRIPTION</t>
  </si>
  <si>
    <t>FINDINGS</t>
  </si>
  <si>
    <t>Transition/          Discharge</t>
  </si>
  <si>
    <t>GENERAL PROGRAM STANDARDS: TOTAL</t>
  </si>
  <si>
    <t>SECTION</t>
  </si>
  <si>
    <t xml:space="preserve">Each individual who requests and is in need of treatment for intravenous substance use is admitted to a program of such treatment not later than:
14 days after making the request for admission to such a program; or
120 days after the date of such request, if no such program has the capacity to admit the individual on the date of such request and if interim services, including referral for prenatal care, are made available to the individual not later than 48 hours after such request.
</t>
  </si>
  <si>
    <t>Written plan to address CLAS standards.</t>
  </si>
  <si>
    <t>Written, dated organizational strategic plan that includes: goals, priorities, evaluation, ongoing analysis and understanding of SUD treatment needs in the area and has input from clients, personnel and other stakeholders, identify methods to coordinate services with other service providers.</t>
  </si>
  <si>
    <t>3.2.3</t>
  </si>
  <si>
    <t>3.2.1 - 3.2.2</t>
  </si>
  <si>
    <t>Non-discrimination policy and practices are in place and addresses non-discrimination on the basis of: race, religion, gender, ethnicity, age, disabilities, sexual orientation, real or perceived HIV status.</t>
  </si>
  <si>
    <t>Code of ethics which structures the behavior of the organization, to include all staff, including business practices.</t>
  </si>
  <si>
    <t>5.5.2</t>
  </si>
  <si>
    <t>5.5.3</t>
  </si>
  <si>
    <t>5.5.4</t>
  </si>
  <si>
    <t xml:space="preserve">Each employee is oriented to all policies and procedures pertinent to his/her job description. </t>
  </si>
  <si>
    <r>
      <t>Policy and Procedure Manual,</t>
    </r>
    <r>
      <rPr>
        <sz val="11"/>
        <color rgb="FFFF0000"/>
        <rFont val="Calibri"/>
        <family val="2"/>
        <scheme val="minor"/>
      </rPr>
      <t xml:space="preserve"> </t>
    </r>
    <r>
      <rPr>
        <sz val="11"/>
        <rFont val="Calibri"/>
        <family val="2"/>
        <scheme val="minor"/>
      </rPr>
      <t>Personnel files</t>
    </r>
  </si>
  <si>
    <t>Each position has a current job description that includes: Credentials and/or licensure required to employment in the position; Duties and responsibilities of the position; Minimum levels of education and training required for the position; Related work experience required for the position; Reporting and supervisory responsibilities of the position; Salary range of the position in the organization, performance criteria.</t>
  </si>
  <si>
    <t>Organization demonstrates knowledge of clients' legal status.</t>
  </si>
  <si>
    <t>Staffing requirements are in accordance the ASAM Criteria and are determined by the level of care being provided.</t>
  </si>
  <si>
    <t>Information available identifying other social service providers.</t>
  </si>
  <si>
    <t>Policy and procedure for offering interim services evidence of interim services being provided (around needle sharing, HIV, tuberculosis, and substance use and pregnancy, etc.) with special attention given to pregnant women, women with dependent children, people who use via IV, people who have HIV and/or TB.</t>
  </si>
  <si>
    <t>Publicizes availability of services with notice of preference to pregnant women.</t>
  </si>
  <si>
    <t>Clients will be offered a copy of their treatment plan and each update thereof.</t>
  </si>
  <si>
    <t>Leadership and Governance</t>
  </si>
  <si>
    <t>Policies and procedures must be dated within five years from the date of the site visit.</t>
  </si>
  <si>
    <t>Staff list, Utilization data, clinician case loads</t>
  </si>
  <si>
    <t>Policy and procedure manual, waiting list reports</t>
  </si>
  <si>
    <t>0=not occurring
1=occurring irregularly
2=occurring regularly</t>
  </si>
  <si>
    <t>If the clinician signing the treatment plan is a non-licensed clinician, AAP, or CADC, the treatment plan must be cosigned by a supervisor who is either: an LADC with one year of full-time experience; an independent LiCSW, LMFT, LCMHC who has at least one year of full-time addiction counseling experience (or part-time equivalent); physician certified in addiction medicine by ASAM.</t>
  </si>
  <si>
    <t>Discharge summary completed within seven (7) calendar days following discharge and is signed, dated by the counselor, includes required components and is entered into the client's chart.</t>
  </si>
  <si>
    <t>Rights of the person served must be communicated to the person served:
In a manner the person served understands.
Prior to the beginning of service delivery or at the initiation of service delivery.
When informed consent is not possible due to the inability of the person served to understand his/her rights in the treatment process, documentation of this factor appears in the client record.</t>
  </si>
  <si>
    <t>The assessment documents the risk ratings across all six dimensions in the ASAM Criteria to determine the appropriate level of care.</t>
  </si>
  <si>
    <t>Demonstrates responsible fiscal management practices: Medicaid certification, published fee schedule, reliable monitoring of billing and expenditures and revenues, identification of fund sources, written procedure to prepare budget.</t>
  </si>
  <si>
    <t>5.10</t>
  </si>
  <si>
    <t xml:space="preserve">Implement infection control policy that includes the prevention of transmission of tuberculosis that addresses: screening, testing, medical evaluation, identifying individuals who are at high-risk of becoming infected, counseling, case management, reporting requirements, and referrals. </t>
  </si>
  <si>
    <t>Procedures for addressing critical incidents that include: reporting, remedial action, timely debriefings.</t>
  </si>
  <si>
    <t>Policies that promote the following rights:
Confidentiality
Privacy
Freedom from abuse, financial or other exploitation, retailiation, humiliation, neglect
Access to information that would facilitate decision-making, records, person-centered plan
Informed consent/refusal regarding service delivery, release of information, concurrent services, involvement in research (if applicable)
Access or referral to self-help, advocacy
Investigation and resolution of alleged infringement of rights</t>
  </si>
  <si>
    <t>Compliance with documentation requirements in grant award.</t>
  </si>
  <si>
    <t>Notes are clear and include required components (e.g. client ID, date, service rendered, location, time, treatment goal, etc.).</t>
  </si>
  <si>
    <t>Screening/eligibility policies and procedures: definitions, acceptance/refusal of referrals, preference to priority populations in the following order:
Pregnant women who use substances intravenously
Pregnant women who use substances
People who use substances intravenously
All other people who use substances</t>
  </si>
  <si>
    <t>Compliance with 48 hour time limit to screen and determine elgibility for pregnant women. If Provider has insufficient capacity, ADAP Clinical Director is notified within 48 hours.</t>
  </si>
  <si>
    <t>Policy and Procedure Manual, ADAP notification</t>
  </si>
  <si>
    <t xml:space="preserve">Clients receive an orientation; written and dated documentation signed by the person served that the orientation occurred and includes:
Philosophy and goals of the program
Confidentiality policies (including 42 CFR Part 2)
Consent to treatment
Rules governing conduct
Transitions between levels of care criteria and procedures
Hours of services and access to after-hour services, as appropriate
Costs, fees, and payment responsibility
Mandated reporting laws
Includes explanation of: rights and responsibilities; grievance procedures; policies around tobacco, legal or illegal substances brought into program, prescription medication brought into the program, weapons brought into the program; rules and expectations of the persons served; a description of how the person-centered treatment plan will be developed; the person's participation in goal development and achievement; expectations for legally required appointments, sanction, or court notification. </t>
  </si>
  <si>
    <t xml:space="preserve">Policy and Procedure Manual, client chart </t>
  </si>
  <si>
    <t xml:space="preserve">Demonstrates the capacity to provide case management services that is goal-oriented, focused on improving self-sufficiency, flexible and driven by the unique needs of the client.  </t>
  </si>
  <si>
    <t>Plan is completed within timeframes (end of fourth visit for OP and MAT, end of fifth day for residential)</t>
  </si>
  <si>
    <t>Plan includes: goals in words of client with clinical interpretation; objectives that are specific, measurable, achievable, realistic, and time-limited; treatment objectives that identify specific interventions, modalities, or services including frequency and staff.</t>
  </si>
  <si>
    <t>Menu of services, Client chart, Staff interviews</t>
  </si>
  <si>
    <t xml:space="preserve">FINAL SCORE: </t>
  </si>
  <si>
    <t>Policy and Procedure Manual, Staff interviews</t>
  </si>
  <si>
    <t xml:space="preserve">0=not present
1=present </t>
  </si>
  <si>
    <t>5.6.1, 5.6.2, 5.6.3, 5.7.3, 5.8.1, 5.8.2, 5.14, 5.15 and and §96.132(e) of SAPTBG</t>
  </si>
  <si>
    <t>Governance defines it's responsibilities.</t>
  </si>
  <si>
    <t>The Preferred Provider has policies that require staff responsible (as per their job descriptions) for substance use disorder counseling to:
Be licensed in Vermont to provide substance use disorder treatment, or
Have or acquire an Addiction Apprentice Professional (AAP) certificate through Office of Professional Regulation within 180 days of hire, or 
Have alcohol and drug abuse counselor (ADC) certificate, or 
Possess a Master’s degree, be rostered with the Vermont Office of Professional Regulation, and be actively fulfilling the required number of hours of supervised work experience providing alcohol/drug counseling commensurate with their degree, as outlined by the Vermont Office of Professional Regulation. 
If the non-licensed staff does not meet this requirement, they must cease providing direct services.</t>
  </si>
  <si>
    <t>Personnel file contains:
Written and dated documentation signed by the employee that he/she has received an orientation including signed/dated acknowledgement that training on policies and procedures was received
Documentation that employee has received training/orientation about 42 CFR Part 2 and agrees to abide by federal confidentiality regulations
Copy of the current job description has been provided to him/her and is signed by employee
Documentation of credentialing documents
Signed and dated annual performance appraisals
Documentation that appropriate staff have received training in clinical documentation</t>
  </si>
  <si>
    <t>Performance appraisals are conducted using pre-established performance criteria based on the specific responsibilities of the position as stated in the job description.
Performance objectives established in the previous period must be evaluated.
Dated performance appraisals are conducted for each staff person at least annually.
There is dated documentation, in the personnel record, the staff have reviewed, signed, and discussed their performance appraisals with their supervisor.
Performance appraisals must document deficient performance and establish a plan to address the deficiencies.</t>
  </si>
  <si>
    <t>8.1 and §96.127 of SAPTBG</t>
  </si>
  <si>
    <t>8.3, 8.4, 8.5</t>
  </si>
  <si>
    <t>9.3-9.4</t>
  </si>
  <si>
    <t xml:space="preserve">Clear methods to collect data on all persons served. </t>
  </si>
  <si>
    <t xml:space="preserve">Collects data at intake, discharge and for each service rendered.  </t>
  </si>
  <si>
    <t>The Provider must implement procedures that conform to Vermont Medicaid’s grievance process and administrative rules.</t>
  </si>
  <si>
    <t>11.5 and §96.132(c) of SAPTBG</t>
  </si>
  <si>
    <t>Outlines the following items for each level of care and has them publicly available: setting, support systems, staffing, therapies, assessment, treatment Planning, documentation.</t>
  </si>
  <si>
    <t>11.9 and §96.132(c) of SAPTBG</t>
  </si>
  <si>
    <t>13.1 and  §96.131 of SAPTBG</t>
  </si>
  <si>
    <t>13.1.3 and §96.131 of SAPTBG</t>
  </si>
  <si>
    <t>13.2 and §96.126 of SAPTBG</t>
  </si>
  <si>
    <t>13.4 and §96.133 of SAPTBG</t>
  </si>
  <si>
    <t>13.7 and §96.131 of SAPTBG</t>
  </si>
  <si>
    <t>14.1.1.1</t>
  </si>
  <si>
    <t>14.1.1.2</t>
  </si>
  <si>
    <t>14.2-14.3, 14.5</t>
  </si>
  <si>
    <t>Assessment includes a comprehensive evaluation of the areas outlined in sections 14.2 and 14.3, or has completed an addendum</t>
  </si>
  <si>
    <t>The assessment is completed by qualified personnel trained in the applicable tools, tests, instruments prior to administration, and signed by a licensed professional, document the risk ratings across all six dimensions in the ASAM Criteria to determine the appropriate level of care, address use of appropriate assessment measurement tools as it applies to presenting diagnosis, be completed, verified by dated signature, within the following required time frames, sensitive to a history of trauma, includes family functioning, and barriers to treatment and accommodations.</t>
  </si>
  <si>
    <t>There is written and dated documentation that each person served receives a person-centered treatment plan that is:
Developed with the person served and with the involvement of family or legal guardian of the person served, when applicable and permitted.
Based on the assessment.
Recognizes the persons’ strengths, needs, abilities, preferences.
Formed with knowledge of the persons’ cultural considerations.</t>
  </si>
  <si>
    <t>0=not present in the entirety
1=all policies fully present</t>
  </si>
  <si>
    <t>0=present in less than 50% of reviewed charts
1=present in 50% to 80% of charts
2=present in more than 80% of charts</t>
  </si>
  <si>
    <t>0=not present
0.25=present</t>
  </si>
  <si>
    <t>0=not present in all personnel charts
1=present in all personnel charts</t>
  </si>
  <si>
    <t>0=inconsistently present
1=consistently present</t>
  </si>
  <si>
    <t>0=does not have procedures that conform to Medicaid
1=has procedures that conform to Medicaid</t>
  </si>
  <si>
    <t>0=does not have policies fully implemented
1=has all policies fully implemented</t>
  </si>
  <si>
    <t>0=not present
5=present</t>
  </si>
  <si>
    <t xml:space="preserve">0=not compliant
3=compliant </t>
  </si>
  <si>
    <t xml:space="preserve">0=present in less than 50% of reviewed charts
2=present in 50% to 89% of charts                                                                                                                                                                                                                                                                               5=present in more than 90% of charts
</t>
  </si>
  <si>
    <t xml:space="preserve">Board of Directors meeting minutes, website </t>
  </si>
  <si>
    <t>0=not present
2=present</t>
  </si>
  <si>
    <t>0=inconsistently present
5=consistently present</t>
  </si>
  <si>
    <t>0=not present
3=present, inclusive and demonstrates limited implementation
5=present, inclusive and demonstrates full implementation</t>
  </si>
  <si>
    <t>0=present in less than 80% of reviewed charts
2=present in 80% or more of charts</t>
  </si>
  <si>
    <t>If applicable:
0=present in less than 80% of reviewed charts
2=present in 80% or more of charts</t>
  </si>
  <si>
    <t>0=present in less than 50% of reviewed charts
2=present in 501 to 89% of charts                                                                                                                                                                                                                                                                               5=present in more than 90% of charts</t>
  </si>
  <si>
    <t>0=present in less than 50% of reviewed client charts
1=present in 50% to 89% of reviewed client charts                                                                                                                                                                                                                                                                               2=present in more than 90% of reviewed client charts</t>
  </si>
  <si>
    <t>If applicable:
0=not present
1=present</t>
  </si>
  <si>
    <t>Certification Procedure and Review</t>
  </si>
  <si>
    <t>The governance meets at least regularly and no less than twice per year as documented by written and dated meeting meetings that are publicly available.</t>
  </si>
  <si>
    <t xml:space="preserve">Personnel policies include: recruitment, hiring, benefits, promotion; training and staff development; safety and health policies; disciplinary systems and practices; staff grievance mechanisms; wages, hours and salary administration; rules of conduct; code of ethics; performance appraisals, EEO and affirmative action policies; hiring practices; confidentiality; methods and documentation of supervision. </t>
  </si>
  <si>
    <t>5.14 and §96.132b of SAPTBG</t>
  </si>
  <si>
    <t>Providers requesting and demonstrating appropriate safeguards for use of computer-generated signatures many use electronic signature technology. Policies should be in compliance with 42 CFR Part 2.</t>
  </si>
  <si>
    <t>Person-Centered Treatment Plan</t>
  </si>
  <si>
    <t>Plans are reviewed and updated by the counselor and the person served as verified by a signed and dated plan no less frequently than when there are significant changes in a person's life; when there are changes to the treatment modality, frequency, and/or amount of treatment services; or when there is a transition between levels of care.</t>
  </si>
  <si>
    <t xml:space="preserve">0=not present in all personnel charts
1=present in all personnel charts                                                                              </t>
  </si>
  <si>
    <t>0=does not demonstrate capacity to provide case management services
2=demonstrates capacity to provide case management services</t>
  </si>
  <si>
    <t>If applicable:
0=not compliant
1=compliant</t>
  </si>
  <si>
    <t>Providers of child and adolescent SUD treatment should ensure care is:
Coordinated with family, school, community, behavioral health and physical health, and is developmentally, cognitively, and culturally appropriate; and with a workforce knowledgeable about child and adolescent SUD treatment.
Developmentally appropriate and based on evidence or emerging practice when possible.</t>
  </si>
  <si>
    <t>Drug Court Programs must:
Document the person served has been oriented to policies and procedures related to all aspects of legal and clinical services.
Ensure persons served receive clinically appropriate treatment services of sufficient frequency and intensity, as determined by ASAM Criteria.
Ensure that persons served are not excluded from any clinically appropriate and reasonably available treatment modalities.</t>
  </si>
  <si>
    <t>Public Inebriate Programs must ensure that persons served are:
Screened to determine safety of self and others with appropriate interventions and referrals to medical care as needed.
Offered information and/or referral for care upon discharge.
Appropriately screened for sensorium to determine incapacitation eligibility for admissions.</t>
  </si>
  <si>
    <t>0=any staff are not appropriately qualified
5=all staff are appropriately qualified to provide SUD treatment services</t>
  </si>
  <si>
    <t>0=present in less than 50% of reviewed charts
2=present in 50% to 89% of charts                                                                                                                                                                                                                                                                               5=present in more than 90% of charts</t>
  </si>
  <si>
    <t>0=present in less than 50% of reviewed charts
1=present in 50% to 89% of charts                                                                                                                                                                                                                                                                                     2=present in more than 90% of charts</t>
  </si>
  <si>
    <t>If applicable:
0=present in less than 50% of reviewed charts
1=present in 50% to 89% of charts                                                                                                                                                                                                                                                                                     2=present in more than 90% of charts</t>
  </si>
  <si>
    <t>0=less than 50% of components present in reviewed personnel files
1=50% to 89% of components present in reviewed personnel files
2=90% or more components present in reviewed personnel files</t>
  </si>
  <si>
    <t>0=less than 50% of components present in reviewed client charts
1=50% to 89% of components present in reviewed client charts
2=90% or more components present in reviewed client charts</t>
  </si>
  <si>
    <t>0=less than 50% of components present in reviewed client charts
3=50% to 89% of components present in reviewed client charts
5=90% or more components present in reviewed client charts</t>
  </si>
  <si>
    <t>0=present in less than 80% of reviewed charts
3=present in more than 80% of charts</t>
  </si>
  <si>
    <t>0=present in less than 80% of reviewed policies
0.25=present in more than 80% of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</si>
</sst>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2"/>
      <name val="Calibri"/>
      <family val="2"/>
      <scheme val="minor"/>
    </font>
    <font>
      <b/>
      <sz val="2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143">
    <xf numFmtId="0" fontId="0" fillId="0" borderId="0" xfId="0"/>
    <xf numFmtId="0" fontId="5" fillId="0" borderId="7" xfId="0" applyFont="1" applyBorder="1" applyAlignment="1">
      <alignment horizontal="center" vertical="top" wrapText="1"/>
    </xf>
    <xf numFmtId="0" fontId="5" fillId="0" borderId="35" xfId="0" applyFont="1" applyBorder="1" applyAlignment="1">
      <alignment horizontal="center" vertical="top" wrapText="1"/>
    </xf>
    <xf numFmtId="0" fontId="5" fillId="0" borderId="1" xfId="0" applyFont="1" applyBorder="1" applyAlignment="1">
      <alignment horizontal="center" vertical="top" wrapText="1"/>
    </xf>
    <xf numFmtId="2" fontId="5" fillId="0" borderId="1" xfId="0" applyNumberFormat="1" applyFont="1" applyBorder="1" applyAlignment="1">
      <alignment horizontal="center" vertical="top" wrapText="1"/>
    </xf>
    <xf numFmtId="0" fontId="2" fillId="2" borderId="24" xfId="0" applyFont="1" applyFill="1" applyBorder="1" applyAlignment="1">
      <alignment horizontal="center" vertical="top" wrapText="1"/>
    </xf>
    <xf numFmtId="0" fontId="5" fillId="0" borderId="34" xfId="0" applyFont="1" applyBorder="1"/>
    <xf numFmtId="0" fontId="5" fillId="0" borderId="25" xfId="0" applyFont="1" applyBorder="1" applyAlignment="1">
      <alignment horizontal="center" vertical="top" wrapText="1"/>
    </xf>
    <xf numFmtId="0" fontId="5" fillId="0" borderId="27" xfId="0" applyFont="1" applyBorder="1"/>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0" fillId="0" borderId="35" xfId="0" applyFont="1" applyBorder="1" applyAlignment="1">
      <alignment horizontal="center" vertical="top" wrapText="1"/>
    </xf>
    <xf numFmtId="0" fontId="0" fillId="0" borderId="1" xfId="0" applyFont="1" applyBorder="1" applyAlignment="1">
      <alignment horizontal="center" vertical="top" wrapText="1"/>
    </xf>
    <xf numFmtId="0" fontId="0" fillId="0" borderId="7" xfId="0" applyFont="1" applyBorder="1" applyAlignment="1">
      <alignment horizontal="center" vertical="top" wrapText="1"/>
    </xf>
    <xf numFmtId="0" fontId="5" fillId="0" borderId="41" xfId="0" applyFont="1" applyBorder="1" applyAlignment="1">
      <alignment horizontal="center" vertical="top" wrapText="1"/>
    </xf>
    <xf numFmtId="49" fontId="0" fillId="0" borderId="1" xfId="0"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0" fillId="0" borderId="25" xfId="0" applyFont="1" applyFill="1" applyBorder="1" applyAlignment="1">
      <alignment wrapText="1"/>
    </xf>
    <xf numFmtId="0" fontId="0" fillId="0" borderId="8"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6" fillId="0" borderId="4"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horizontal="center" vertical="top" wrapText="1"/>
    </xf>
    <xf numFmtId="0" fontId="5" fillId="0" borderId="0" xfId="0" applyFont="1" applyBorder="1" applyAlignment="1">
      <alignment horizontal="center" vertical="top"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3" fillId="2" borderId="1" xfId="0" applyFont="1" applyFill="1" applyBorder="1" applyAlignment="1">
      <alignment horizontal="center" vertical="top"/>
    </xf>
    <xf numFmtId="0" fontId="2" fillId="2" borderId="2" xfId="0" applyFont="1" applyFill="1" applyBorder="1" applyAlignment="1">
      <alignment horizontal="center" vertical="top"/>
    </xf>
    <xf numFmtId="0" fontId="4" fillId="0" borderId="0" xfId="0" applyFont="1" applyAlignment="1">
      <alignment vertical="top"/>
    </xf>
    <xf numFmtId="0" fontId="0" fillId="0" borderId="8" xfId="0" applyFont="1" applyFill="1" applyBorder="1" applyAlignment="1">
      <alignment vertical="top" wrapText="1"/>
    </xf>
    <xf numFmtId="0" fontId="0" fillId="0" borderId="7" xfId="0" applyFont="1" applyFill="1" applyBorder="1" applyAlignment="1">
      <alignment vertical="top" wrapText="1"/>
    </xf>
    <xf numFmtId="0" fontId="5" fillId="0" borderId="7" xfId="0" applyFont="1" applyFill="1" applyBorder="1" applyAlignment="1">
      <alignment vertical="top" wrapText="1"/>
    </xf>
    <xf numFmtId="0" fontId="5" fillId="0" borderId="9" xfId="0" applyFont="1" applyBorder="1" applyAlignment="1">
      <alignment vertical="top"/>
    </xf>
    <xf numFmtId="0" fontId="5" fillId="0" borderId="0" xfId="0" applyFont="1" applyBorder="1" applyAlignment="1">
      <alignment vertical="top"/>
    </xf>
    <xf numFmtId="0" fontId="0" fillId="0" borderId="1" xfId="0" applyFont="1" applyBorder="1" applyAlignment="1">
      <alignment vertical="top" wrapText="1"/>
    </xf>
    <xf numFmtId="0" fontId="5" fillId="0" borderId="7" xfId="0" applyFont="1" applyBorder="1" applyAlignment="1">
      <alignment vertical="top"/>
    </xf>
    <xf numFmtId="0" fontId="5" fillId="0" borderId="36" xfId="0" applyFont="1" applyFill="1" applyBorder="1" applyAlignment="1">
      <alignment vertical="top" wrapText="1"/>
    </xf>
    <xf numFmtId="0" fontId="5" fillId="0" borderId="35" xfId="0" applyFont="1" applyFill="1" applyBorder="1" applyAlignment="1">
      <alignment vertical="top" wrapText="1"/>
    </xf>
    <xf numFmtId="0" fontId="2" fillId="2" borderId="16" xfId="0" applyFont="1" applyFill="1" applyBorder="1" applyAlignment="1">
      <alignment vertical="top"/>
    </xf>
    <xf numFmtId="0" fontId="5" fillId="0" borderId="35" xfId="0" applyFont="1" applyBorder="1" applyAlignment="1">
      <alignment vertical="top" wrapText="1"/>
    </xf>
    <xf numFmtId="0" fontId="5" fillId="0" borderId="35" xfId="0" applyFont="1" applyBorder="1" applyAlignment="1">
      <alignment vertical="top"/>
    </xf>
    <xf numFmtId="0" fontId="5" fillId="0" borderId="30" xfId="0" applyFont="1" applyBorder="1" applyAlignment="1">
      <alignment vertical="top"/>
    </xf>
    <xf numFmtId="0" fontId="5" fillId="0" borderId="7" xfId="0" applyFont="1" applyBorder="1" applyAlignment="1">
      <alignment vertical="top" wrapText="1"/>
    </xf>
    <xf numFmtId="0" fontId="0" fillId="0" borderId="36" xfId="0" applyFont="1" applyFill="1" applyBorder="1" applyAlignment="1">
      <alignment vertical="top" wrapText="1"/>
    </xf>
    <xf numFmtId="0" fontId="5" fillId="0" borderId="37" xfId="0" applyFont="1" applyBorder="1" applyAlignment="1">
      <alignment vertical="top"/>
    </xf>
    <xf numFmtId="0" fontId="5" fillId="0" borderId="1" xfId="0" applyFont="1" applyFill="1" applyBorder="1" applyAlignment="1">
      <alignment vertical="top" wrapText="1"/>
    </xf>
    <xf numFmtId="0" fontId="5" fillId="0" borderId="1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31" xfId="0" applyFont="1" applyBorder="1" applyAlignment="1">
      <alignment vertical="top"/>
    </xf>
    <xf numFmtId="0" fontId="5" fillId="0" borderId="15" xfId="0" applyFont="1" applyBorder="1" applyAlignment="1">
      <alignment vertical="top" wrapText="1"/>
    </xf>
    <xf numFmtId="0" fontId="5" fillId="0" borderId="15" xfId="0" applyFont="1" applyBorder="1" applyAlignment="1">
      <alignment vertical="top"/>
    </xf>
    <xf numFmtId="0" fontId="0" fillId="0" borderId="4" xfId="0" applyFont="1" applyFill="1" applyBorder="1" applyAlignment="1">
      <alignment vertical="top" wrapText="1"/>
    </xf>
    <xf numFmtId="0" fontId="0" fillId="0" borderId="4" xfId="0" applyFont="1" applyBorder="1" applyAlignment="1">
      <alignment vertical="top" wrapText="1"/>
    </xf>
    <xf numFmtId="0" fontId="0" fillId="0" borderId="36" xfId="0" applyFont="1" applyBorder="1" applyAlignment="1">
      <alignment vertical="top" wrapText="1"/>
    </xf>
    <xf numFmtId="0" fontId="5" fillId="0" borderId="29" xfId="0" applyFont="1" applyFill="1" applyBorder="1" applyAlignment="1">
      <alignment vertical="top" wrapText="1"/>
    </xf>
    <xf numFmtId="0" fontId="2" fillId="2" borderId="16" xfId="0" applyFont="1" applyFill="1" applyBorder="1" applyAlignment="1">
      <alignment vertical="top" wrapText="1"/>
    </xf>
    <xf numFmtId="0" fontId="5" fillId="0" borderId="25" xfId="0" applyFont="1" applyBorder="1" applyAlignment="1">
      <alignment vertical="top" wrapText="1"/>
    </xf>
    <xf numFmtId="0" fontId="5" fillId="0" borderId="34" xfId="0" applyFont="1" applyBorder="1" applyAlignment="1">
      <alignment vertical="top" wrapText="1"/>
    </xf>
    <xf numFmtId="0" fontId="5" fillId="0" borderId="34" xfId="0" applyFont="1" applyBorder="1" applyAlignment="1">
      <alignment vertical="top"/>
    </xf>
    <xf numFmtId="0" fontId="5" fillId="0" borderId="25" xfId="0" applyFont="1" applyFill="1" applyBorder="1" applyAlignment="1">
      <alignment vertical="top" wrapText="1"/>
    </xf>
    <xf numFmtId="0" fontId="5" fillId="0" borderId="25" xfId="0" applyFont="1" applyBorder="1" applyAlignment="1">
      <alignment vertical="top"/>
    </xf>
    <xf numFmtId="0" fontId="2" fillId="2" borderId="43" xfId="0" applyFont="1" applyFill="1" applyBorder="1" applyAlignment="1">
      <alignment vertical="top" wrapText="1"/>
    </xf>
    <xf numFmtId="0" fontId="5" fillId="0" borderId="42" xfId="0" applyFont="1" applyBorder="1" applyAlignment="1">
      <alignment vertical="top"/>
    </xf>
    <xf numFmtId="0" fontId="5" fillId="0" borderId="24" xfId="0" applyFont="1" applyFill="1" applyBorder="1" applyAlignment="1">
      <alignment vertical="top" wrapText="1"/>
    </xf>
    <xf numFmtId="0" fontId="5" fillId="0" borderId="34" xfId="0" applyFont="1" applyFill="1" applyBorder="1" applyAlignment="1">
      <alignment vertical="top" wrapText="1"/>
    </xf>
    <xf numFmtId="0" fontId="5" fillId="0" borderId="33" xfId="0" applyFont="1" applyFill="1" applyBorder="1" applyAlignment="1">
      <alignment vertical="top" wrapText="1"/>
    </xf>
    <xf numFmtId="0" fontId="5" fillId="0" borderId="30" xfId="0" applyFont="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0" fillId="0" borderId="35" xfId="0" applyFont="1" applyBorder="1" applyAlignment="1">
      <alignment vertical="top" wrapText="1"/>
    </xf>
    <xf numFmtId="0" fontId="5" fillId="0" borderId="28" xfId="0" applyFont="1" applyBorder="1" applyAlignment="1">
      <alignment vertical="top" wrapText="1"/>
    </xf>
    <xf numFmtId="0" fontId="0" fillId="0" borderId="7" xfId="0" applyFont="1" applyBorder="1" applyAlignment="1">
      <alignment vertical="top" wrapText="1"/>
    </xf>
    <xf numFmtId="0" fontId="6" fillId="0" borderId="1" xfId="0" applyFont="1" applyBorder="1" applyAlignment="1">
      <alignment vertical="top" wrapText="1"/>
    </xf>
    <xf numFmtId="0" fontId="0" fillId="0" borderId="26" xfId="0" applyFont="1" applyFill="1" applyBorder="1" applyAlignment="1">
      <alignment vertical="top" wrapText="1"/>
    </xf>
    <xf numFmtId="0" fontId="5" fillId="0" borderId="39" xfId="0" applyFont="1" applyBorder="1" applyAlignment="1">
      <alignment vertical="top" wrapText="1"/>
    </xf>
    <xf numFmtId="0" fontId="5" fillId="0" borderId="11" xfId="0" applyFont="1" applyFill="1" applyBorder="1" applyAlignment="1">
      <alignment vertical="top"/>
    </xf>
    <xf numFmtId="0" fontId="5" fillId="0" borderId="1" xfId="0" applyFont="1" applyFill="1" applyBorder="1" applyAlignment="1">
      <alignment vertical="top"/>
    </xf>
    <xf numFmtId="0" fontId="6" fillId="0" borderId="4"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xf>
    <xf numFmtId="0" fontId="5" fillId="0" borderId="20" xfId="0" applyFont="1" applyFill="1" applyBorder="1" applyAlignment="1">
      <alignment vertical="top"/>
    </xf>
    <xf numFmtId="0" fontId="5" fillId="0" borderId="28" xfId="0" applyFont="1" applyFill="1" applyBorder="1" applyAlignment="1">
      <alignment vertical="top"/>
    </xf>
    <xf numFmtId="0" fontId="2" fillId="2" borderId="40" xfId="0" applyFont="1" applyFill="1" applyBorder="1" applyAlignment="1">
      <alignment vertical="top" wrapText="1"/>
    </xf>
    <xf numFmtId="0" fontId="8" fillId="0" borderId="27" xfId="0" applyFont="1" applyBorder="1" applyAlignment="1">
      <alignment vertical="top"/>
    </xf>
    <xf numFmtId="0" fontId="0" fillId="0" borderId="0" xfId="0" applyAlignment="1">
      <alignment vertical="top" wrapText="1"/>
    </xf>
    <xf numFmtId="0" fontId="0" fillId="0" borderId="0" xfId="0" applyFont="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8" fillId="0" borderId="25" xfId="0" applyFont="1" applyBorder="1" applyAlignment="1">
      <alignment horizontal="right" vertical="top" wrapText="1"/>
    </xf>
    <xf numFmtId="9" fontId="8" fillId="3" borderId="25" xfId="1" applyFont="1" applyFill="1" applyBorder="1" applyAlignment="1">
      <alignment vertical="top"/>
    </xf>
    <xf numFmtId="0" fontId="0" fillId="0" borderId="35" xfId="0" applyFont="1" applyFill="1" applyBorder="1" applyAlignment="1">
      <alignment vertical="top" wrapText="1"/>
    </xf>
    <xf numFmtId="0" fontId="5" fillId="0" borderId="2" xfId="0" applyFont="1" applyBorder="1" applyAlignment="1">
      <alignment vertical="top" wrapText="1"/>
    </xf>
    <xf numFmtId="0" fontId="6" fillId="0" borderId="20" xfId="0" applyFont="1" applyFill="1" applyBorder="1" applyAlignment="1">
      <alignment vertical="top" wrapText="1"/>
    </xf>
    <xf numFmtId="0" fontId="0" fillId="0" borderId="0" xfId="0" applyFill="1" applyAlignment="1">
      <alignment vertical="top" wrapText="1"/>
    </xf>
    <xf numFmtId="0" fontId="5" fillId="0" borderId="2" xfId="0" applyFont="1" applyBorder="1" applyAlignment="1">
      <alignment vertical="top"/>
    </xf>
    <xf numFmtId="2" fontId="0" fillId="0" borderId="1" xfId="0" applyNumberFormat="1" applyFont="1" applyFill="1" applyBorder="1" applyAlignment="1">
      <alignment horizontal="center" vertical="top" wrapText="1"/>
    </xf>
    <xf numFmtId="0" fontId="5" fillId="0" borderId="46" xfId="0" applyFont="1" applyFill="1" applyBorder="1" applyAlignment="1">
      <alignment vertical="top"/>
    </xf>
    <xf numFmtId="0" fontId="5" fillId="0" borderId="44" xfId="0" applyFont="1" applyFill="1" applyBorder="1" applyAlignment="1">
      <alignment vertical="top" wrapText="1"/>
    </xf>
    <xf numFmtId="0" fontId="2" fillId="2" borderId="21"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2"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0" fontId="5" fillId="0" borderId="35"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35"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25" xfId="0" applyFont="1" applyBorder="1" applyAlignment="1" applyProtection="1">
      <alignment wrapText="1"/>
      <protection locked="0"/>
    </xf>
    <xf numFmtId="0" fontId="5" fillId="0" borderId="0" xfId="0" applyFont="1" applyAlignment="1" applyProtection="1">
      <alignment vertical="top" wrapText="1"/>
      <protection locked="0"/>
    </xf>
    <xf numFmtId="0" fontId="2" fillId="2" borderId="15" xfId="0" applyFont="1" applyFill="1" applyBorder="1" applyAlignment="1" applyProtection="1">
      <alignment vertical="top" wrapText="1"/>
    </xf>
    <xf numFmtId="0" fontId="7" fillId="2" borderId="15" xfId="0" applyFont="1" applyFill="1" applyBorder="1" applyAlignment="1" applyProtection="1">
      <alignment vertical="top" wrapText="1"/>
    </xf>
    <xf numFmtId="0" fontId="2" fillId="2" borderId="39" xfId="0" applyFont="1" applyFill="1" applyBorder="1" applyAlignment="1" applyProtection="1">
      <alignment vertical="top" wrapText="1"/>
    </xf>
    <xf numFmtId="0" fontId="8" fillId="0" borderId="27" xfId="0" applyFont="1" applyBorder="1" applyAlignment="1" applyProtection="1">
      <alignment vertical="top"/>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2" fillId="2" borderId="21" xfId="0" applyFont="1" applyFill="1" applyBorder="1" applyAlignment="1">
      <alignment horizontal="center" vertical="top" wrapText="1"/>
    </xf>
    <xf numFmtId="0" fontId="2" fillId="2" borderId="32"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2" xfId="0" applyFont="1" applyFill="1" applyBorder="1" applyAlignment="1">
      <alignment horizontal="center" vertical="top" wrapText="1"/>
    </xf>
    <xf numFmtId="0" fontId="5" fillId="0" borderId="38" xfId="0" applyFont="1" applyBorder="1" applyAlignment="1">
      <alignment horizontal="center" vertical="top" wrapText="1"/>
    </xf>
    <xf numFmtId="0" fontId="5" fillId="0" borderId="31" xfId="0" applyFont="1" applyBorder="1" applyAlignment="1">
      <alignment horizontal="center" vertical="top" wrapText="1"/>
    </xf>
    <xf numFmtId="0" fontId="8" fillId="0" borderId="24" xfId="0" applyFont="1" applyBorder="1" applyAlignment="1">
      <alignment horizontal="right" vertical="top" wrapText="1"/>
    </xf>
    <xf numFmtId="0" fontId="8" fillId="0" borderId="34" xfId="0" applyFont="1" applyBorder="1" applyAlignment="1">
      <alignment horizontal="right" vertical="top" wrapText="1"/>
    </xf>
    <xf numFmtId="0" fontId="8" fillId="0" borderId="26" xfId="0" applyFont="1" applyBorder="1" applyAlignment="1">
      <alignment horizontal="righ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0"/>
  <sheetViews>
    <sheetView tabSelected="1" zoomScale="80" zoomScaleNormal="80" zoomScaleSheetLayoutView="70" workbookViewId="0">
      <selection activeCell="E2" sqref="E2"/>
    </sheetView>
  </sheetViews>
  <sheetFormatPr defaultColWidth="9.109375" defaultRowHeight="14.4" x14ac:dyDescent="0.3"/>
  <cols>
    <col min="1" max="1" width="22.33203125" style="25" customWidth="1"/>
    <col min="2" max="2" width="16.44140625" style="26" customWidth="1"/>
    <col min="3" max="3" width="65.44140625" style="24" customWidth="1"/>
    <col min="4" max="4" width="34.5546875" style="24" customWidth="1"/>
    <col min="5" max="5" width="16.33203125" style="118" customWidth="1"/>
    <col min="6" max="6" width="14.44140625" style="23" customWidth="1"/>
    <col min="7" max="7" width="6" style="23" customWidth="1"/>
    <col min="8" max="8" width="79.5546875" style="24" customWidth="1"/>
    <col min="9" max="9" width="41.88671875" style="23" customWidth="1"/>
    <col min="10" max="16384" width="9.109375" style="23"/>
  </cols>
  <sheetData>
    <row r="1" spans="1:9" s="32" customFormat="1" ht="31.8" thickBot="1" x14ac:dyDescent="0.35">
      <c r="A1" s="27" t="s">
        <v>95</v>
      </c>
      <c r="B1" s="28" t="s">
        <v>104</v>
      </c>
      <c r="C1" s="29" t="s">
        <v>96</v>
      </c>
      <c r="D1" s="28" t="s">
        <v>97</v>
      </c>
      <c r="E1" s="106" t="s">
        <v>98</v>
      </c>
      <c r="F1" s="28" t="s">
        <v>99</v>
      </c>
      <c r="G1" s="30"/>
      <c r="H1" s="28" t="s">
        <v>100</v>
      </c>
      <c r="I1" s="31" t="s">
        <v>101</v>
      </c>
    </row>
    <row r="2" spans="1:9" ht="28.8" x14ac:dyDescent="0.3">
      <c r="A2" s="125" t="s">
        <v>196</v>
      </c>
      <c r="B2" s="1">
        <v>1.3</v>
      </c>
      <c r="C2" s="33" t="s">
        <v>125</v>
      </c>
      <c r="D2" s="34" t="s">
        <v>45</v>
      </c>
      <c r="E2" s="107"/>
      <c r="F2" s="36">
        <v>0.25</v>
      </c>
      <c r="G2" s="37"/>
      <c r="H2" s="38" t="s">
        <v>217</v>
      </c>
      <c r="I2" s="39"/>
    </row>
    <row r="3" spans="1:9" ht="16.2" thickBot="1" x14ac:dyDescent="0.35">
      <c r="A3" s="129"/>
      <c r="B3" s="2"/>
      <c r="C3" s="40"/>
      <c r="D3" s="41"/>
      <c r="E3" s="119">
        <f>SUM(E2)</f>
        <v>0</v>
      </c>
      <c r="F3" s="42">
        <f>SUM(F2)</f>
        <v>0.25</v>
      </c>
      <c r="G3" s="37"/>
      <c r="H3" s="43"/>
      <c r="I3" s="44"/>
    </row>
    <row r="4" spans="1:9" ht="28.8" x14ac:dyDescent="0.3">
      <c r="A4" s="125" t="s">
        <v>124</v>
      </c>
      <c r="B4" s="1">
        <v>2.1</v>
      </c>
      <c r="C4" s="33" t="s">
        <v>75</v>
      </c>
      <c r="D4" s="35" t="s">
        <v>18</v>
      </c>
      <c r="E4" s="107"/>
      <c r="F4" s="36">
        <v>0.25</v>
      </c>
      <c r="G4" s="45"/>
      <c r="H4" s="46" t="s">
        <v>179</v>
      </c>
      <c r="I4" s="39"/>
    </row>
    <row r="5" spans="1:9" ht="28.8" x14ac:dyDescent="0.3">
      <c r="A5" s="128"/>
      <c r="B5" s="2">
        <v>2.2000000000000002</v>
      </c>
      <c r="C5" s="47" t="s">
        <v>153</v>
      </c>
      <c r="D5" s="41" t="s">
        <v>18</v>
      </c>
      <c r="E5" s="108"/>
      <c r="F5" s="48">
        <v>0.25</v>
      </c>
      <c r="G5" s="37"/>
      <c r="H5" s="43" t="s">
        <v>179</v>
      </c>
      <c r="I5" s="44"/>
    </row>
    <row r="6" spans="1:9" ht="43.2" x14ac:dyDescent="0.3">
      <c r="A6" s="128"/>
      <c r="B6" s="3">
        <v>2.2999999999999998</v>
      </c>
      <c r="C6" s="20" t="s">
        <v>197</v>
      </c>
      <c r="D6" s="49" t="s">
        <v>187</v>
      </c>
      <c r="E6" s="109"/>
      <c r="F6" s="48">
        <v>0.25</v>
      </c>
      <c r="G6" s="37"/>
      <c r="H6" s="43" t="s">
        <v>179</v>
      </c>
      <c r="I6" s="52"/>
    </row>
    <row r="7" spans="1:9" ht="28.8" x14ac:dyDescent="0.3">
      <c r="A7" s="128"/>
      <c r="B7" s="3">
        <v>2.4</v>
      </c>
      <c r="C7" s="20" t="s">
        <v>76</v>
      </c>
      <c r="D7" s="49" t="s">
        <v>17</v>
      </c>
      <c r="E7" s="109"/>
      <c r="F7" s="48">
        <v>0.25</v>
      </c>
      <c r="G7" s="37"/>
      <c r="H7" s="43" t="s">
        <v>179</v>
      </c>
      <c r="I7" s="52"/>
    </row>
    <row r="8" spans="1:9" ht="16.2" thickBot="1" x14ac:dyDescent="0.35">
      <c r="A8" s="129"/>
      <c r="B8" s="123"/>
      <c r="C8" s="124"/>
      <c r="D8" s="124"/>
      <c r="E8" s="119">
        <f>SUM(E4:E7)</f>
        <v>0</v>
      </c>
      <c r="F8" s="42">
        <f>SUM(F4:F7)</f>
        <v>1</v>
      </c>
      <c r="G8" s="53"/>
      <c r="H8" s="54"/>
      <c r="I8" s="55"/>
    </row>
    <row r="9" spans="1:9" ht="28.8" x14ac:dyDescent="0.3">
      <c r="A9" s="135" t="s">
        <v>0</v>
      </c>
      <c r="B9" s="1">
        <v>3.1</v>
      </c>
      <c r="C9" s="19" t="s">
        <v>61</v>
      </c>
      <c r="D9" s="35" t="s">
        <v>43</v>
      </c>
      <c r="E9" s="107"/>
      <c r="F9" s="36">
        <v>0.25</v>
      </c>
      <c r="G9" s="45"/>
      <c r="H9" s="76" t="s">
        <v>179</v>
      </c>
      <c r="I9" s="39"/>
    </row>
    <row r="10" spans="1:9" ht="57.6" x14ac:dyDescent="0.3">
      <c r="A10" s="136"/>
      <c r="B10" s="12" t="s">
        <v>109</v>
      </c>
      <c r="C10" s="56" t="s">
        <v>107</v>
      </c>
      <c r="D10" s="49" t="s">
        <v>44</v>
      </c>
      <c r="E10" s="109"/>
      <c r="F10" s="50">
        <v>1</v>
      </c>
      <c r="G10" s="37"/>
      <c r="H10" s="51" t="s">
        <v>56</v>
      </c>
      <c r="I10" s="52"/>
    </row>
    <row r="11" spans="1:9" ht="28.8" x14ac:dyDescent="0.3">
      <c r="A11" s="136"/>
      <c r="B11" s="12" t="s">
        <v>108</v>
      </c>
      <c r="C11" s="57" t="s">
        <v>106</v>
      </c>
      <c r="D11" s="51" t="s">
        <v>44</v>
      </c>
      <c r="E11" s="110"/>
      <c r="F11" s="50">
        <v>1</v>
      </c>
      <c r="G11" s="37"/>
      <c r="H11" s="51" t="s">
        <v>56</v>
      </c>
      <c r="I11" s="52"/>
    </row>
    <row r="12" spans="1:9" ht="16.2" thickBot="1" x14ac:dyDescent="0.35">
      <c r="A12" s="137"/>
      <c r="B12" s="123"/>
      <c r="C12" s="124"/>
      <c r="D12" s="124"/>
      <c r="E12" s="119">
        <f>SUM(E9:E11)</f>
        <v>0</v>
      </c>
      <c r="F12" s="42">
        <f>SUM(F9:F11)</f>
        <v>2.25</v>
      </c>
      <c r="G12" s="53"/>
      <c r="H12" s="54"/>
      <c r="I12" s="55"/>
    </row>
    <row r="13" spans="1:9" ht="82.5" customHeight="1" x14ac:dyDescent="0.3">
      <c r="A13" s="125" t="s">
        <v>1</v>
      </c>
      <c r="B13" s="1">
        <v>4.0999999999999996</v>
      </c>
      <c r="C13" s="97" t="s">
        <v>133</v>
      </c>
      <c r="D13" s="35" t="s">
        <v>93</v>
      </c>
      <c r="E13" s="111"/>
      <c r="F13" s="36">
        <v>2</v>
      </c>
      <c r="G13" s="45"/>
      <c r="H13" s="46" t="s">
        <v>57</v>
      </c>
      <c r="I13" s="39"/>
    </row>
    <row r="14" spans="1:9" ht="16.2" thickBot="1" x14ac:dyDescent="0.35">
      <c r="A14" s="127"/>
      <c r="B14" s="123"/>
      <c r="C14" s="124"/>
      <c r="D14" s="124"/>
      <c r="E14" s="120">
        <f>SUM(E13:E13)</f>
        <v>0</v>
      </c>
      <c r="F14" s="42">
        <f>SUM(F13:F13)</f>
        <v>2</v>
      </c>
      <c r="G14" s="53"/>
      <c r="H14" s="54"/>
      <c r="I14" s="55"/>
    </row>
    <row r="15" spans="1:9" ht="63.75" customHeight="1" x14ac:dyDescent="0.3">
      <c r="A15" s="130" t="s">
        <v>2</v>
      </c>
      <c r="B15" s="1">
        <v>5.0999999999999996</v>
      </c>
      <c r="C15" s="18" t="s">
        <v>110</v>
      </c>
      <c r="D15" s="46" t="s">
        <v>45</v>
      </c>
      <c r="E15" s="112"/>
      <c r="F15" s="36">
        <v>1</v>
      </c>
      <c r="G15" s="45"/>
      <c r="H15" s="46" t="s">
        <v>56</v>
      </c>
      <c r="I15" s="39"/>
    </row>
    <row r="16" spans="1:9" ht="28.8" x14ac:dyDescent="0.3">
      <c r="A16" s="131"/>
      <c r="B16" s="2">
        <v>5.2</v>
      </c>
      <c r="C16" s="58" t="s">
        <v>111</v>
      </c>
      <c r="D16" s="43" t="s">
        <v>45</v>
      </c>
      <c r="E16" s="113"/>
      <c r="F16" s="48">
        <v>1</v>
      </c>
      <c r="G16" s="37"/>
      <c r="H16" s="43" t="s">
        <v>56</v>
      </c>
      <c r="I16" s="44"/>
    </row>
    <row r="17" spans="1:9" ht="187.2" x14ac:dyDescent="0.3">
      <c r="A17" s="131"/>
      <c r="B17" s="2">
        <v>5.3</v>
      </c>
      <c r="C17" s="47" t="s">
        <v>154</v>
      </c>
      <c r="D17" s="43" t="s">
        <v>45</v>
      </c>
      <c r="E17" s="113"/>
      <c r="F17" s="48">
        <v>5</v>
      </c>
      <c r="G17" s="37"/>
      <c r="H17" s="102" t="s">
        <v>209</v>
      </c>
      <c r="I17" s="44"/>
    </row>
    <row r="18" spans="1:9" ht="28.8" x14ac:dyDescent="0.3">
      <c r="A18" s="132"/>
      <c r="B18" s="3">
        <v>5.4</v>
      </c>
      <c r="C18" s="22" t="s">
        <v>62</v>
      </c>
      <c r="D18" s="38" t="s">
        <v>46</v>
      </c>
      <c r="E18" s="110"/>
      <c r="F18" s="50">
        <v>1</v>
      </c>
      <c r="G18" s="37"/>
      <c r="H18" s="51" t="s">
        <v>180</v>
      </c>
      <c r="I18" s="52"/>
    </row>
    <row r="19" spans="1:9" ht="107.25" customHeight="1" x14ac:dyDescent="0.3">
      <c r="A19" s="132"/>
      <c r="B19" s="3">
        <v>5.5</v>
      </c>
      <c r="C19" s="57" t="s">
        <v>198</v>
      </c>
      <c r="D19" s="51" t="s">
        <v>45</v>
      </c>
      <c r="E19" s="110"/>
      <c r="F19" s="50">
        <v>1</v>
      </c>
      <c r="G19" s="37"/>
      <c r="H19" s="43" t="s">
        <v>177</v>
      </c>
      <c r="I19" s="52"/>
    </row>
    <row r="20" spans="1:9" ht="47.25" customHeight="1" x14ac:dyDescent="0.3">
      <c r="A20" s="132"/>
      <c r="B20" s="12" t="s">
        <v>112</v>
      </c>
      <c r="C20" s="20" t="s">
        <v>23</v>
      </c>
      <c r="D20" s="51" t="s">
        <v>46</v>
      </c>
      <c r="E20" s="110"/>
      <c r="F20" s="50">
        <v>1</v>
      </c>
      <c r="G20" s="59"/>
      <c r="H20" s="51" t="s">
        <v>180</v>
      </c>
      <c r="I20" s="52"/>
    </row>
    <row r="21" spans="1:9" ht="28.8" x14ac:dyDescent="0.3">
      <c r="A21" s="132"/>
      <c r="B21" s="12" t="s">
        <v>113</v>
      </c>
      <c r="C21" s="20" t="s">
        <v>24</v>
      </c>
      <c r="D21" s="51" t="s">
        <v>45</v>
      </c>
      <c r="E21" s="110"/>
      <c r="F21" s="50">
        <v>1</v>
      </c>
      <c r="G21" s="59"/>
      <c r="H21" s="51" t="s">
        <v>56</v>
      </c>
      <c r="I21" s="52"/>
    </row>
    <row r="22" spans="1:9" ht="28.8" x14ac:dyDescent="0.3">
      <c r="A22" s="132"/>
      <c r="B22" s="12" t="s">
        <v>114</v>
      </c>
      <c r="C22" s="20" t="s">
        <v>63</v>
      </c>
      <c r="D22" s="38" t="s">
        <v>150</v>
      </c>
      <c r="E22" s="110"/>
      <c r="F22" s="50">
        <v>1</v>
      </c>
      <c r="G22" s="59"/>
      <c r="H22" s="51" t="s">
        <v>56</v>
      </c>
      <c r="I22" s="52"/>
    </row>
    <row r="23" spans="1:9" ht="28.8" x14ac:dyDescent="0.3">
      <c r="A23" s="132"/>
      <c r="B23" s="3">
        <v>5.6</v>
      </c>
      <c r="C23" s="57" t="s">
        <v>115</v>
      </c>
      <c r="D23" s="38" t="s">
        <v>116</v>
      </c>
      <c r="E23" s="110"/>
      <c r="F23" s="50">
        <v>1</v>
      </c>
      <c r="G23" s="59"/>
      <c r="H23" s="51" t="s">
        <v>56</v>
      </c>
      <c r="I23" s="52"/>
    </row>
    <row r="24" spans="1:9" ht="86.4" x14ac:dyDescent="0.3">
      <c r="A24" s="132"/>
      <c r="B24" s="3">
        <v>5.7</v>
      </c>
      <c r="C24" s="57" t="s">
        <v>117</v>
      </c>
      <c r="D24" s="51" t="s">
        <v>46</v>
      </c>
      <c r="E24" s="110"/>
      <c r="F24" s="50">
        <v>1</v>
      </c>
      <c r="G24" s="59"/>
      <c r="H24" s="43" t="s">
        <v>203</v>
      </c>
      <c r="I24" s="52"/>
    </row>
    <row r="25" spans="1:9" ht="172.8" x14ac:dyDescent="0.3">
      <c r="A25" s="132"/>
      <c r="B25" s="12" t="s">
        <v>152</v>
      </c>
      <c r="C25" s="57" t="s">
        <v>155</v>
      </c>
      <c r="D25" s="51" t="s">
        <v>46</v>
      </c>
      <c r="E25" s="110"/>
      <c r="F25" s="50">
        <v>2</v>
      </c>
      <c r="G25" s="59"/>
      <c r="H25" s="38" t="s">
        <v>213</v>
      </c>
      <c r="I25" s="52"/>
    </row>
    <row r="26" spans="1:9" ht="158.4" x14ac:dyDescent="0.3">
      <c r="A26" s="132"/>
      <c r="B26" s="3">
        <v>5.9</v>
      </c>
      <c r="C26" s="57" t="s">
        <v>156</v>
      </c>
      <c r="D26" s="51" t="s">
        <v>59</v>
      </c>
      <c r="E26" s="110"/>
      <c r="F26" s="50">
        <v>2</v>
      </c>
      <c r="G26" s="59"/>
      <c r="H26" s="38" t="s">
        <v>213</v>
      </c>
      <c r="I26" s="52"/>
    </row>
    <row r="27" spans="1:9" ht="43.2" x14ac:dyDescent="0.3">
      <c r="A27" s="132"/>
      <c r="B27" s="15" t="s">
        <v>134</v>
      </c>
      <c r="C27" s="20" t="s">
        <v>78</v>
      </c>
      <c r="D27" s="38" t="s">
        <v>45</v>
      </c>
      <c r="E27" s="110"/>
      <c r="F27" s="50">
        <v>1</v>
      </c>
      <c r="G27" s="59"/>
      <c r="H27" s="51" t="s">
        <v>56</v>
      </c>
      <c r="I27" s="52"/>
    </row>
    <row r="28" spans="1:9" ht="28.8" x14ac:dyDescent="0.3">
      <c r="A28" s="132"/>
      <c r="B28" s="3">
        <v>5.1100000000000003</v>
      </c>
      <c r="C28" s="22" t="s">
        <v>3</v>
      </c>
      <c r="D28" s="51" t="s">
        <v>25</v>
      </c>
      <c r="E28" s="110"/>
      <c r="F28" s="50">
        <v>5</v>
      </c>
      <c r="G28" s="59"/>
      <c r="H28" s="51" t="s">
        <v>184</v>
      </c>
      <c r="I28" s="52"/>
    </row>
    <row r="29" spans="1:9" ht="28.8" x14ac:dyDescent="0.3">
      <c r="A29" s="132"/>
      <c r="B29" s="4">
        <v>5.12</v>
      </c>
      <c r="C29" s="20" t="s">
        <v>26</v>
      </c>
      <c r="D29" s="51" t="s">
        <v>45</v>
      </c>
      <c r="E29" s="110"/>
      <c r="F29" s="50">
        <v>1</v>
      </c>
      <c r="G29" s="59"/>
      <c r="H29" s="51" t="s">
        <v>56</v>
      </c>
      <c r="I29" s="52"/>
    </row>
    <row r="30" spans="1:9" ht="28.8" x14ac:dyDescent="0.3">
      <c r="A30" s="132"/>
      <c r="B30" s="4">
        <v>5.13</v>
      </c>
      <c r="C30" s="20" t="s">
        <v>79</v>
      </c>
      <c r="D30" s="51" t="s">
        <v>45</v>
      </c>
      <c r="E30" s="110"/>
      <c r="F30" s="50">
        <v>1</v>
      </c>
      <c r="G30" s="59"/>
      <c r="H30" s="51" t="s">
        <v>56</v>
      </c>
      <c r="I30" s="52"/>
    </row>
    <row r="31" spans="1:9" ht="28.8" x14ac:dyDescent="0.3">
      <c r="A31" s="132"/>
      <c r="B31" s="12" t="s">
        <v>199</v>
      </c>
      <c r="C31" s="20" t="s">
        <v>73</v>
      </c>
      <c r="D31" s="38" t="s">
        <v>150</v>
      </c>
      <c r="E31" s="110"/>
      <c r="F31" s="50">
        <v>2</v>
      </c>
      <c r="G31" s="59"/>
      <c r="H31" s="38" t="s">
        <v>188</v>
      </c>
      <c r="I31" s="52"/>
    </row>
    <row r="32" spans="1:9" ht="16.2" thickBot="1" x14ac:dyDescent="0.35">
      <c r="A32" s="133"/>
      <c r="B32" s="123"/>
      <c r="C32" s="124"/>
      <c r="D32" s="124"/>
      <c r="E32" s="119">
        <f>SUM(E15:E31)</f>
        <v>0</v>
      </c>
      <c r="F32" s="60">
        <f>SUM(F15:F31)</f>
        <v>28</v>
      </c>
      <c r="G32" s="53"/>
      <c r="H32" s="54"/>
      <c r="I32" s="55"/>
    </row>
    <row r="33" spans="1:9" ht="43.8" thickBot="1" x14ac:dyDescent="0.35">
      <c r="A33" s="5" t="s">
        <v>4</v>
      </c>
      <c r="B33" s="14">
        <v>6.1</v>
      </c>
      <c r="C33" s="61" t="s">
        <v>69</v>
      </c>
      <c r="D33" s="62" t="s">
        <v>19</v>
      </c>
      <c r="E33" s="114"/>
      <c r="F33" s="67">
        <v>2</v>
      </c>
      <c r="G33" s="68"/>
      <c r="H33" s="61" t="s">
        <v>68</v>
      </c>
      <c r="I33" s="65"/>
    </row>
    <row r="34" spans="1:9" ht="16.2" thickBot="1" x14ac:dyDescent="0.35">
      <c r="A34" s="5"/>
      <c r="B34" s="123"/>
      <c r="C34" s="124"/>
      <c r="D34" s="124"/>
      <c r="E34" s="119">
        <f>SUM(E20:E33)</f>
        <v>0</v>
      </c>
      <c r="F34" s="66">
        <f>SUM(F33)</f>
        <v>2</v>
      </c>
      <c r="G34" s="53"/>
      <c r="H34" s="54"/>
      <c r="I34" s="55"/>
    </row>
    <row r="35" spans="1:9" ht="43.8" thickBot="1" x14ac:dyDescent="0.35">
      <c r="A35" s="5" t="s">
        <v>5</v>
      </c>
      <c r="B35" s="14">
        <v>7.1</v>
      </c>
      <c r="C35" s="64" t="s">
        <v>64</v>
      </c>
      <c r="D35" s="69" t="s">
        <v>74</v>
      </c>
      <c r="E35" s="114"/>
      <c r="F35" s="67">
        <v>2</v>
      </c>
      <c r="G35" s="68"/>
      <c r="H35" s="61" t="s">
        <v>68</v>
      </c>
      <c r="I35" s="65"/>
    </row>
    <row r="36" spans="1:9" ht="16.2" thickBot="1" x14ac:dyDescent="0.35">
      <c r="A36" s="104"/>
      <c r="B36" s="123"/>
      <c r="C36" s="124"/>
      <c r="D36" s="124"/>
      <c r="E36" s="119">
        <f>SUM(E22:E35)</f>
        <v>0</v>
      </c>
      <c r="F36" s="60">
        <f>SUM(F35)</f>
        <v>2</v>
      </c>
      <c r="G36" s="53"/>
      <c r="H36" s="54"/>
      <c r="I36" s="55"/>
    </row>
    <row r="37" spans="1:9" ht="57.6" x14ac:dyDescent="0.3">
      <c r="A37" s="130" t="s">
        <v>6</v>
      </c>
      <c r="B37" s="13" t="s">
        <v>157</v>
      </c>
      <c r="C37" s="18" t="s">
        <v>135</v>
      </c>
      <c r="D37" s="46" t="s">
        <v>45</v>
      </c>
      <c r="E37" s="112"/>
      <c r="F37" s="36">
        <v>0.25</v>
      </c>
      <c r="G37" s="70"/>
      <c r="H37" s="76" t="s">
        <v>179</v>
      </c>
      <c r="I37" s="39"/>
    </row>
    <row r="38" spans="1:9" ht="28.8" x14ac:dyDescent="0.3">
      <c r="A38" s="132"/>
      <c r="B38" s="12">
        <v>8.1999999999999993</v>
      </c>
      <c r="C38" s="57" t="s">
        <v>136</v>
      </c>
      <c r="D38" s="51" t="s">
        <v>45</v>
      </c>
      <c r="E38" s="110"/>
      <c r="F38" s="50">
        <v>1</v>
      </c>
      <c r="G38" s="59"/>
      <c r="H38" s="51" t="s">
        <v>72</v>
      </c>
      <c r="I38" s="52"/>
    </row>
    <row r="39" spans="1:9" ht="43.2" x14ac:dyDescent="0.3">
      <c r="A39" s="132"/>
      <c r="B39" s="12" t="s">
        <v>158</v>
      </c>
      <c r="C39" s="57" t="s">
        <v>94</v>
      </c>
      <c r="D39" s="51" t="s">
        <v>45</v>
      </c>
      <c r="E39" s="110"/>
      <c r="F39" s="50">
        <v>2</v>
      </c>
      <c r="G39" s="59"/>
      <c r="H39" s="51" t="s">
        <v>68</v>
      </c>
      <c r="I39" s="52"/>
    </row>
    <row r="40" spans="1:9" ht="47.25" customHeight="1" x14ac:dyDescent="0.3">
      <c r="A40" s="132"/>
      <c r="B40" s="3">
        <v>8.6</v>
      </c>
      <c r="C40" s="20" t="s">
        <v>80</v>
      </c>
      <c r="D40" s="51" t="s">
        <v>45</v>
      </c>
      <c r="E40" s="110"/>
      <c r="F40" s="50">
        <v>1</v>
      </c>
      <c r="G40" s="59"/>
      <c r="H40" s="51" t="s">
        <v>56</v>
      </c>
      <c r="I40" s="52"/>
    </row>
    <row r="41" spans="1:9" ht="16.2" thickBot="1" x14ac:dyDescent="0.35">
      <c r="A41" s="133"/>
      <c r="B41" s="123"/>
      <c r="C41" s="124"/>
      <c r="D41" s="124"/>
      <c r="E41" s="119">
        <f>SUM(E37:E40)</f>
        <v>0</v>
      </c>
      <c r="F41" s="60">
        <f>SUM(F37:F40)</f>
        <v>4.25</v>
      </c>
      <c r="G41" s="53"/>
      <c r="H41" s="54"/>
      <c r="I41" s="55"/>
    </row>
    <row r="42" spans="1:9" ht="28.8" x14ac:dyDescent="0.3">
      <c r="A42" s="135" t="s">
        <v>7</v>
      </c>
      <c r="B42" s="1">
        <v>9.1</v>
      </c>
      <c r="C42" s="19" t="s">
        <v>160</v>
      </c>
      <c r="D42" s="46" t="s">
        <v>42</v>
      </c>
      <c r="E42" s="112"/>
      <c r="F42" s="36">
        <v>1</v>
      </c>
      <c r="G42" s="71"/>
      <c r="H42" s="46" t="s">
        <v>181</v>
      </c>
      <c r="I42" s="39"/>
    </row>
    <row r="43" spans="1:9" ht="28.8" x14ac:dyDescent="0.3">
      <c r="A43" s="136"/>
      <c r="B43" s="3">
        <v>9.1999999999999993</v>
      </c>
      <c r="C43" s="22" t="s">
        <v>161</v>
      </c>
      <c r="D43" s="51" t="s">
        <v>42</v>
      </c>
      <c r="E43" s="110"/>
      <c r="F43" s="50">
        <v>5</v>
      </c>
      <c r="G43" s="72"/>
      <c r="H43" s="38" t="s">
        <v>189</v>
      </c>
      <c r="I43" s="52"/>
    </row>
    <row r="44" spans="1:9" ht="90" customHeight="1" x14ac:dyDescent="0.3">
      <c r="A44" s="136"/>
      <c r="B44" s="3" t="s">
        <v>159</v>
      </c>
      <c r="C44" s="21" t="s">
        <v>65</v>
      </c>
      <c r="D44" s="49" t="s">
        <v>20</v>
      </c>
      <c r="E44" s="110"/>
      <c r="F44" s="50">
        <v>5</v>
      </c>
      <c r="G44" s="37"/>
      <c r="H44" s="38" t="s">
        <v>190</v>
      </c>
      <c r="I44" s="52"/>
    </row>
    <row r="45" spans="1:9" ht="16.2" thickBot="1" x14ac:dyDescent="0.35">
      <c r="A45" s="137"/>
      <c r="B45" s="123"/>
      <c r="C45" s="124"/>
      <c r="D45" s="124"/>
      <c r="E45" s="119">
        <f>SUM(E42:E44)</f>
        <v>0</v>
      </c>
      <c r="F45" s="60">
        <f>SUM(F42:F44)</f>
        <v>11</v>
      </c>
      <c r="G45" s="53"/>
      <c r="H45" s="54"/>
      <c r="I45" s="55"/>
    </row>
    <row r="46" spans="1:9" ht="100.8" x14ac:dyDescent="0.3">
      <c r="A46" s="130" t="s">
        <v>8</v>
      </c>
      <c r="B46" s="1">
        <v>10.1</v>
      </c>
      <c r="C46" s="33" t="s">
        <v>131</v>
      </c>
      <c r="D46" s="46" t="s">
        <v>21</v>
      </c>
      <c r="E46" s="112"/>
      <c r="F46" s="36">
        <v>3</v>
      </c>
      <c r="G46" s="45"/>
      <c r="H46" s="51" t="s">
        <v>216</v>
      </c>
      <c r="I46" s="39"/>
    </row>
    <row r="47" spans="1:9" ht="183.75" customHeight="1" x14ac:dyDescent="0.3">
      <c r="A47" s="132"/>
      <c r="B47" s="3">
        <v>10.199999999999999</v>
      </c>
      <c r="C47" s="57" t="s">
        <v>137</v>
      </c>
      <c r="D47" s="51" t="s">
        <v>77</v>
      </c>
      <c r="E47" s="110"/>
      <c r="F47" s="50">
        <v>1</v>
      </c>
      <c r="G47" s="37"/>
      <c r="H47" s="38" t="s">
        <v>183</v>
      </c>
      <c r="I47" s="52"/>
    </row>
    <row r="48" spans="1:9" ht="28.8" x14ac:dyDescent="0.3">
      <c r="A48" s="132"/>
      <c r="B48" s="3">
        <v>10.3</v>
      </c>
      <c r="C48" s="57" t="s">
        <v>118</v>
      </c>
      <c r="D48" s="51" t="s">
        <v>81</v>
      </c>
      <c r="E48" s="110"/>
      <c r="F48" s="50">
        <v>1</v>
      </c>
      <c r="G48" s="73"/>
      <c r="H48" s="51" t="s">
        <v>56</v>
      </c>
      <c r="I48" s="52"/>
    </row>
    <row r="49" spans="1:9" ht="28.8" x14ac:dyDescent="0.3">
      <c r="A49" s="132"/>
      <c r="B49" s="12">
        <v>10.4</v>
      </c>
      <c r="C49" s="57" t="s">
        <v>162</v>
      </c>
      <c r="D49" s="51" t="s">
        <v>77</v>
      </c>
      <c r="E49" s="110"/>
      <c r="F49" s="50">
        <v>1</v>
      </c>
      <c r="G49" s="37"/>
      <c r="H49" s="51" t="s">
        <v>182</v>
      </c>
      <c r="I49" s="52"/>
    </row>
    <row r="50" spans="1:9" ht="28.8" x14ac:dyDescent="0.3">
      <c r="A50" s="132"/>
      <c r="B50" s="3">
        <v>10.5</v>
      </c>
      <c r="C50" s="51" t="s">
        <v>53</v>
      </c>
      <c r="D50" s="51" t="s">
        <v>77</v>
      </c>
      <c r="E50" s="110"/>
      <c r="F50" s="50">
        <v>1</v>
      </c>
      <c r="G50" s="37"/>
      <c r="H50" s="51" t="s">
        <v>56</v>
      </c>
      <c r="I50" s="52"/>
    </row>
    <row r="51" spans="1:9" ht="28.8" x14ac:dyDescent="0.3">
      <c r="A51" s="132"/>
      <c r="B51" s="3">
        <v>10.6</v>
      </c>
      <c r="C51" s="51" t="s">
        <v>54</v>
      </c>
      <c r="D51" s="51" t="s">
        <v>77</v>
      </c>
      <c r="E51" s="110"/>
      <c r="F51" s="50">
        <v>1</v>
      </c>
      <c r="G51" s="37"/>
      <c r="H51" s="51" t="s">
        <v>56</v>
      </c>
      <c r="I51" s="52"/>
    </row>
    <row r="52" spans="1:9" ht="16.2" thickBot="1" x14ac:dyDescent="0.35">
      <c r="A52" s="133"/>
      <c r="B52" s="123"/>
      <c r="C52" s="124"/>
      <c r="D52" s="124"/>
      <c r="E52" s="119">
        <f>SUM(E46:E51)</f>
        <v>0</v>
      </c>
      <c r="F52" s="60">
        <f>SUM(F46:F51)</f>
        <v>8</v>
      </c>
      <c r="G52" s="53"/>
      <c r="H52" s="54"/>
      <c r="I52" s="55"/>
    </row>
    <row r="53" spans="1:9" ht="28.8" x14ac:dyDescent="0.3">
      <c r="A53" s="130" t="s">
        <v>27</v>
      </c>
      <c r="B53" s="2">
        <v>11.2</v>
      </c>
      <c r="C53" s="98" t="s">
        <v>119</v>
      </c>
      <c r="D53" s="74" t="s">
        <v>126</v>
      </c>
      <c r="E53" s="113"/>
      <c r="F53" s="48">
        <v>3</v>
      </c>
      <c r="G53" s="37"/>
      <c r="H53" s="51" t="s">
        <v>185</v>
      </c>
      <c r="I53" s="44"/>
    </row>
    <row r="54" spans="1:9" ht="43.2" x14ac:dyDescent="0.3">
      <c r="A54" s="131"/>
      <c r="B54" s="3">
        <v>11.3</v>
      </c>
      <c r="C54" s="22" t="s">
        <v>164</v>
      </c>
      <c r="D54" s="51" t="s">
        <v>82</v>
      </c>
      <c r="E54" s="110"/>
      <c r="F54" s="50">
        <v>1</v>
      </c>
      <c r="G54" s="37"/>
      <c r="H54" s="51" t="s">
        <v>56</v>
      </c>
      <c r="I54" s="52"/>
    </row>
    <row r="55" spans="1:9" ht="57.6" x14ac:dyDescent="0.3">
      <c r="A55" s="132"/>
      <c r="B55" s="3">
        <v>11.4</v>
      </c>
      <c r="C55" s="20" t="s">
        <v>28</v>
      </c>
      <c r="D55" s="51" t="s">
        <v>29</v>
      </c>
      <c r="E55" s="110"/>
      <c r="F55" s="50">
        <v>3</v>
      </c>
      <c r="G55" s="73"/>
      <c r="H55" s="51" t="s">
        <v>70</v>
      </c>
      <c r="I55" s="52"/>
    </row>
    <row r="56" spans="1:9" ht="57.6" x14ac:dyDescent="0.3">
      <c r="A56" s="132"/>
      <c r="B56" s="12" t="s">
        <v>163</v>
      </c>
      <c r="C56" s="20" t="s">
        <v>31</v>
      </c>
      <c r="D56" s="51" t="s">
        <v>29</v>
      </c>
      <c r="E56" s="110"/>
      <c r="F56" s="50">
        <v>3</v>
      </c>
      <c r="G56" s="37"/>
      <c r="H56" s="51" t="s">
        <v>70</v>
      </c>
      <c r="I56" s="52"/>
    </row>
    <row r="57" spans="1:9" ht="28.8" x14ac:dyDescent="0.3">
      <c r="A57" s="132"/>
      <c r="B57" s="3">
        <v>11.6</v>
      </c>
      <c r="C57" s="20" t="s">
        <v>30</v>
      </c>
      <c r="D57" s="51" t="s">
        <v>29</v>
      </c>
      <c r="E57" s="110"/>
      <c r="F57" s="50">
        <v>1</v>
      </c>
      <c r="G57" s="37"/>
      <c r="H57" s="51" t="s">
        <v>56</v>
      </c>
      <c r="I57" s="52"/>
    </row>
    <row r="58" spans="1:9" ht="28.8" x14ac:dyDescent="0.3">
      <c r="A58" s="132"/>
      <c r="B58" s="3">
        <v>11.7</v>
      </c>
      <c r="C58" s="20" t="s">
        <v>32</v>
      </c>
      <c r="D58" s="51" t="s">
        <v>47</v>
      </c>
      <c r="E58" s="110"/>
      <c r="F58" s="50">
        <v>1</v>
      </c>
      <c r="G58" s="37"/>
      <c r="H58" s="51" t="s">
        <v>56</v>
      </c>
      <c r="I58" s="52"/>
    </row>
    <row r="59" spans="1:9" ht="28.8" x14ac:dyDescent="0.3">
      <c r="A59" s="132"/>
      <c r="B59" s="15">
        <v>11.8</v>
      </c>
      <c r="C59" s="20" t="s">
        <v>49</v>
      </c>
      <c r="D59" s="51" t="s">
        <v>45</v>
      </c>
      <c r="E59" s="110"/>
      <c r="F59" s="50">
        <v>1</v>
      </c>
      <c r="G59" s="37"/>
      <c r="H59" s="51" t="s">
        <v>56</v>
      </c>
      <c r="I59" s="52"/>
    </row>
    <row r="60" spans="1:9" ht="43.2" x14ac:dyDescent="0.3">
      <c r="A60" s="132"/>
      <c r="B60" s="12" t="s">
        <v>165</v>
      </c>
      <c r="C60" s="57" t="s">
        <v>120</v>
      </c>
      <c r="D60" s="51" t="s">
        <v>47</v>
      </c>
      <c r="E60" s="110"/>
      <c r="F60" s="50">
        <v>1</v>
      </c>
      <c r="G60" s="37"/>
      <c r="H60" s="51" t="s">
        <v>56</v>
      </c>
      <c r="I60" s="52"/>
    </row>
    <row r="61" spans="1:9" ht="86.4" x14ac:dyDescent="0.3">
      <c r="A61" s="134"/>
      <c r="B61" s="100">
        <v>11.1</v>
      </c>
      <c r="C61" s="91" t="s">
        <v>206</v>
      </c>
      <c r="D61" s="49" t="s">
        <v>51</v>
      </c>
      <c r="E61" s="115"/>
      <c r="F61" s="101">
        <v>1</v>
      </c>
      <c r="G61" s="37"/>
      <c r="H61" s="96" t="s">
        <v>205</v>
      </c>
      <c r="I61" s="99"/>
    </row>
    <row r="62" spans="1:9" ht="100.8" x14ac:dyDescent="0.3">
      <c r="A62" s="134"/>
      <c r="B62" s="92">
        <v>11.11</v>
      </c>
      <c r="C62" s="91" t="s">
        <v>207</v>
      </c>
      <c r="D62" s="49" t="s">
        <v>51</v>
      </c>
      <c r="E62" s="115"/>
      <c r="F62" s="101">
        <v>1</v>
      </c>
      <c r="G62" s="37"/>
      <c r="H62" s="96" t="s">
        <v>205</v>
      </c>
      <c r="I62" s="99"/>
    </row>
    <row r="63" spans="1:9" ht="86.4" x14ac:dyDescent="0.3">
      <c r="A63" s="134"/>
      <c r="B63" s="92">
        <v>11.12</v>
      </c>
      <c r="C63" s="91" t="s">
        <v>208</v>
      </c>
      <c r="D63" s="49" t="s">
        <v>51</v>
      </c>
      <c r="E63" s="115"/>
      <c r="F63" s="101">
        <v>1</v>
      </c>
      <c r="G63" s="37"/>
      <c r="H63" s="96" t="s">
        <v>205</v>
      </c>
      <c r="I63" s="99"/>
    </row>
    <row r="64" spans="1:9" ht="16.2" thickBot="1" x14ac:dyDescent="0.35">
      <c r="A64" s="133"/>
      <c r="B64" s="123"/>
      <c r="C64" s="124"/>
      <c r="D64" s="124"/>
      <c r="E64" s="119">
        <f>SUM(E53:E60)</f>
        <v>0</v>
      </c>
      <c r="F64" s="60">
        <f>SUM(F53:F63)</f>
        <v>17</v>
      </c>
      <c r="G64" s="53"/>
      <c r="H64" s="54"/>
      <c r="I64" s="55"/>
    </row>
    <row r="65" spans="1:9" ht="28.8" x14ac:dyDescent="0.3">
      <c r="A65" s="130" t="s">
        <v>9</v>
      </c>
      <c r="B65" s="1">
        <v>12.1</v>
      </c>
      <c r="C65" s="19" t="s">
        <v>85</v>
      </c>
      <c r="D65" s="46" t="s">
        <v>45</v>
      </c>
      <c r="E65" s="112"/>
      <c r="F65" s="36">
        <v>1</v>
      </c>
      <c r="G65" s="45"/>
      <c r="H65" s="46" t="s">
        <v>56</v>
      </c>
      <c r="I65" s="39"/>
    </row>
    <row r="66" spans="1:9" ht="28.8" x14ac:dyDescent="0.3">
      <c r="A66" s="132"/>
      <c r="B66" s="3">
        <v>12.2</v>
      </c>
      <c r="C66" s="20" t="s">
        <v>86</v>
      </c>
      <c r="D66" s="51" t="s">
        <v>45</v>
      </c>
      <c r="E66" s="110"/>
      <c r="F66" s="50">
        <v>1</v>
      </c>
      <c r="G66" s="37"/>
      <c r="H66" s="51" t="s">
        <v>71</v>
      </c>
      <c r="I66" s="52"/>
    </row>
    <row r="67" spans="1:9" ht="28.8" x14ac:dyDescent="0.3">
      <c r="A67" s="132"/>
      <c r="B67" s="3">
        <v>12.3</v>
      </c>
      <c r="C67" s="56" t="s">
        <v>138</v>
      </c>
      <c r="D67" s="51" t="s">
        <v>48</v>
      </c>
      <c r="E67" s="110"/>
      <c r="F67" s="50">
        <v>1</v>
      </c>
      <c r="G67" s="37"/>
      <c r="H67" s="51" t="s">
        <v>71</v>
      </c>
      <c r="I67" s="52"/>
    </row>
    <row r="68" spans="1:9" ht="28.8" x14ac:dyDescent="0.3">
      <c r="A68" s="132"/>
      <c r="B68" s="3">
        <v>12.4</v>
      </c>
      <c r="C68" s="20" t="s">
        <v>66</v>
      </c>
      <c r="D68" s="51" t="s">
        <v>45</v>
      </c>
      <c r="E68" s="110"/>
      <c r="F68" s="50">
        <v>1</v>
      </c>
      <c r="G68" s="37"/>
      <c r="H68" s="51" t="s">
        <v>56</v>
      </c>
      <c r="I68" s="52"/>
    </row>
    <row r="69" spans="1:9" ht="28.8" x14ac:dyDescent="0.3">
      <c r="A69" s="132"/>
      <c r="B69" s="3">
        <v>12.5</v>
      </c>
      <c r="C69" s="57" t="s">
        <v>50</v>
      </c>
      <c r="D69" s="51" t="s">
        <v>21</v>
      </c>
      <c r="E69" s="110"/>
      <c r="F69" s="50">
        <v>1</v>
      </c>
      <c r="G69" s="73"/>
      <c r="H69" s="51" t="s">
        <v>56</v>
      </c>
      <c r="I69" s="52"/>
    </row>
    <row r="70" spans="1:9" ht="28.8" x14ac:dyDescent="0.3">
      <c r="A70" s="132"/>
      <c r="B70" s="3">
        <v>12.6</v>
      </c>
      <c r="C70" s="38" t="s">
        <v>139</v>
      </c>
      <c r="D70" s="51" t="s">
        <v>21</v>
      </c>
      <c r="E70" s="110"/>
      <c r="F70" s="50">
        <v>2</v>
      </c>
      <c r="G70" s="73"/>
      <c r="H70" s="38" t="s">
        <v>191</v>
      </c>
      <c r="I70" s="52"/>
    </row>
    <row r="71" spans="1:9" ht="28.8" x14ac:dyDescent="0.3">
      <c r="A71" s="132"/>
      <c r="B71" s="3">
        <v>12.7</v>
      </c>
      <c r="C71" s="20" t="s">
        <v>33</v>
      </c>
      <c r="D71" s="51" t="s">
        <v>21</v>
      </c>
      <c r="E71" s="110"/>
      <c r="F71" s="50">
        <v>2</v>
      </c>
      <c r="G71" s="59"/>
      <c r="H71" s="38" t="s">
        <v>191</v>
      </c>
      <c r="I71" s="52"/>
    </row>
    <row r="72" spans="1:9" ht="60.75" customHeight="1" x14ac:dyDescent="0.3">
      <c r="A72" s="134"/>
      <c r="B72" s="3">
        <v>12.8</v>
      </c>
      <c r="C72" s="51" t="s">
        <v>200</v>
      </c>
      <c r="D72" s="51" t="s">
        <v>21</v>
      </c>
      <c r="E72" s="116"/>
      <c r="F72" s="50">
        <v>1</v>
      </c>
      <c r="G72" s="37"/>
      <c r="H72" s="51" t="s">
        <v>56</v>
      </c>
      <c r="I72" s="99"/>
    </row>
    <row r="73" spans="1:9" ht="16.2" thickBot="1" x14ac:dyDescent="0.35">
      <c r="A73" s="133"/>
      <c r="B73" s="123"/>
      <c r="C73" s="124"/>
      <c r="D73" s="124"/>
      <c r="E73" s="119">
        <f>SUM(E65:E71)</f>
        <v>0</v>
      </c>
      <c r="F73" s="60">
        <f>SUM(F65:F71)</f>
        <v>9</v>
      </c>
      <c r="G73" s="53"/>
      <c r="H73" s="54"/>
      <c r="I73" s="55"/>
    </row>
    <row r="74" spans="1:9" ht="86.4" x14ac:dyDescent="0.3">
      <c r="A74" s="130" t="s">
        <v>10</v>
      </c>
      <c r="B74" s="13" t="s">
        <v>166</v>
      </c>
      <c r="C74" s="34" t="s">
        <v>140</v>
      </c>
      <c r="D74" s="75" t="s">
        <v>45</v>
      </c>
      <c r="E74" s="112"/>
      <c r="F74" s="36">
        <v>2</v>
      </c>
      <c r="G74" s="45"/>
      <c r="H74" s="75" t="s">
        <v>57</v>
      </c>
      <c r="I74" s="39"/>
    </row>
    <row r="75" spans="1:9" ht="43.2" x14ac:dyDescent="0.3">
      <c r="A75" s="131"/>
      <c r="B75" s="11" t="s">
        <v>167</v>
      </c>
      <c r="C75" s="95" t="s">
        <v>141</v>
      </c>
      <c r="D75" s="38" t="s">
        <v>142</v>
      </c>
      <c r="E75" s="113"/>
      <c r="F75" s="48">
        <v>2</v>
      </c>
      <c r="G75" s="37"/>
      <c r="H75" s="38" t="s">
        <v>128</v>
      </c>
      <c r="I75" s="44"/>
    </row>
    <row r="76" spans="1:9" ht="115.2" x14ac:dyDescent="0.3">
      <c r="A76" s="131"/>
      <c r="B76" s="11" t="s">
        <v>168</v>
      </c>
      <c r="C76" s="95" t="s">
        <v>105</v>
      </c>
      <c r="D76" s="74" t="s">
        <v>127</v>
      </c>
      <c r="E76" s="113"/>
      <c r="F76" s="48">
        <v>2</v>
      </c>
      <c r="G76" s="37"/>
      <c r="H76" s="38" t="s">
        <v>128</v>
      </c>
      <c r="I76" s="44"/>
    </row>
    <row r="77" spans="1:9" ht="43.2" x14ac:dyDescent="0.3">
      <c r="A77" s="132"/>
      <c r="B77" s="3">
        <v>13.3</v>
      </c>
      <c r="C77" s="51" t="s">
        <v>55</v>
      </c>
      <c r="D77" s="51" t="s">
        <v>21</v>
      </c>
      <c r="E77" s="110"/>
      <c r="F77" s="50">
        <v>2</v>
      </c>
      <c r="G77" s="73"/>
      <c r="H77" s="38" t="s">
        <v>191</v>
      </c>
      <c r="I77" s="52"/>
    </row>
    <row r="78" spans="1:9" ht="72" x14ac:dyDescent="0.3">
      <c r="A78" s="132"/>
      <c r="B78" s="12" t="s">
        <v>169</v>
      </c>
      <c r="C78" s="77" t="s">
        <v>121</v>
      </c>
      <c r="D78" s="51" t="s">
        <v>58</v>
      </c>
      <c r="E78" s="110"/>
      <c r="F78" s="50">
        <v>2</v>
      </c>
      <c r="G78" s="73"/>
      <c r="H78" s="38" t="s">
        <v>128</v>
      </c>
      <c r="I78" s="52"/>
    </row>
    <row r="79" spans="1:9" ht="43.2" x14ac:dyDescent="0.3">
      <c r="A79" s="132"/>
      <c r="B79" s="3">
        <v>13.5</v>
      </c>
      <c r="C79" s="20" t="s">
        <v>11</v>
      </c>
      <c r="D79" s="51" t="s">
        <v>58</v>
      </c>
      <c r="E79" s="110"/>
      <c r="F79" s="50">
        <v>2</v>
      </c>
      <c r="G79" s="73"/>
      <c r="H79" s="38" t="s">
        <v>192</v>
      </c>
      <c r="I79" s="52"/>
    </row>
    <row r="80" spans="1:9" ht="57.6" x14ac:dyDescent="0.3">
      <c r="A80" s="132"/>
      <c r="B80" s="3">
        <v>13.6</v>
      </c>
      <c r="C80" s="22" t="s">
        <v>88</v>
      </c>
      <c r="D80" s="38" t="s">
        <v>45</v>
      </c>
      <c r="E80" s="110"/>
      <c r="F80" s="50">
        <v>3</v>
      </c>
      <c r="G80" s="37"/>
      <c r="H80" s="51" t="s">
        <v>87</v>
      </c>
      <c r="I80" s="52"/>
    </row>
    <row r="81" spans="1:9" ht="28.8" x14ac:dyDescent="0.3">
      <c r="A81" s="132"/>
      <c r="B81" s="12" t="s">
        <v>170</v>
      </c>
      <c r="C81" s="22" t="s">
        <v>122</v>
      </c>
      <c r="D81" s="51" t="s">
        <v>45</v>
      </c>
      <c r="E81" s="110"/>
      <c r="F81" s="50">
        <v>1</v>
      </c>
      <c r="G81" s="37"/>
      <c r="H81" s="51" t="s">
        <v>71</v>
      </c>
      <c r="I81" s="52"/>
    </row>
    <row r="82" spans="1:9" ht="244.8" x14ac:dyDescent="0.3">
      <c r="A82" s="132"/>
      <c r="B82" s="16">
        <v>13.8</v>
      </c>
      <c r="C82" s="22" t="s">
        <v>143</v>
      </c>
      <c r="D82" s="51" t="s">
        <v>58</v>
      </c>
      <c r="E82" s="110"/>
      <c r="F82" s="50">
        <v>2</v>
      </c>
      <c r="G82" s="37"/>
      <c r="H82" s="38" t="s">
        <v>214</v>
      </c>
      <c r="I82" s="52"/>
    </row>
    <row r="83" spans="1:9" ht="16.2" thickBot="1" x14ac:dyDescent="0.35">
      <c r="A83" s="133"/>
      <c r="B83" s="123"/>
      <c r="C83" s="124"/>
      <c r="D83" s="124"/>
      <c r="E83" s="119">
        <f>SUM(E74:E82)</f>
        <v>0</v>
      </c>
      <c r="F83" s="60">
        <f>SUM(F74:F82)</f>
        <v>18</v>
      </c>
      <c r="G83" s="53"/>
      <c r="H83" s="54"/>
      <c r="I83" s="55"/>
    </row>
    <row r="84" spans="1:9" ht="28.8" x14ac:dyDescent="0.3">
      <c r="A84" s="130" t="s">
        <v>12</v>
      </c>
      <c r="B84" s="1">
        <v>14.1</v>
      </c>
      <c r="C84" s="18" t="s">
        <v>89</v>
      </c>
      <c r="D84" s="46" t="s">
        <v>45</v>
      </c>
      <c r="E84" s="112"/>
      <c r="F84" s="36">
        <v>1</v>
      </c>
      <c r="G84" s="45"/>
      <c r="H84" s="76" t="s">
        <v>56</v>
      </c>
      <c r="I84" s="39"/>
    </row>
    <row r="85" spans="1:9" ht="115.2" x14ac:dyDescent="0.3">
      <c r="A85" s="131"/>
      <c r="B85" s="11" t="s">
        <v>171</v>
      </c>
      <c r="C85" s="58" t="s">
        <v>175</v>
      </c>
      <c r="D85" s="74" t="s">
        <v>144</v>
      </c>
      <c r="E85" s="113"/>
      <c r="F85" s="48">
        <v>2</v>
      </c>
      <c r="G85" s="37"/>
      <c r="H85" s="38" t="s">
        <v>214</v>
      </c>
      <c r="I85" s="44"/>
    </row>
    <row r="86" spans="1:9" ht="43.2" x14ac:dyDescent="0.3">
      <c r="A86" s="131"/>
      <c r="B86" s="11" t="s">
        <v>172</v>
      </c>
      <c r="C86" s="47" t="s">
        <v>132</v>
      </c>
      <c r="D86" s="74" t="s">
        <v>21</v>
      </c>
      <c r="E86" s="113"/>
      <c r="F86" s="48">
        <v>2</v>
      </c>
      <c r="G86" s="37"/>
      <c r="H86" s="38" t="s">
        <v>194</v>
      </c>
      <c r="I86" s="44"/>
    </row>
    <row r="87" spans="1:9" ht="43.2" x14ac:dyDescent="0.3">
      <c r="A87" s="132"/>
      <c r="B87" s="3" t="s">
        <v>173</v>
      </c>
      <c r="C87" s="57" t="s">
        <v>174</v>
      </c>
      <c r="D87" s="51" t="s">
        <v>21</v>
      </c>
      <c r="E87" s="110"/>
      <c r="F87" s="50">
        <v>2</v>
      </c>
      <c r="G87" s="59"/>
      <c r="H87" s="38" t="s">
        <v>194</v>
      </c>
      <c r="I87" s="52"/>
    </row>
    <row r="88" spans="1:9" ht="57.6" x14ac:dyDescent="0.3">
      <c r="A88" s="132"/>
      <c r="B88" s="3">
        <v>14.4</v>
      </c>
      <c r="C88" s="57" t="s">
        <v>34</v>
      </c>
      <c r="D88" s="51" t="s">
        <v>21</v>
      </c>
      <c r="E88" s="110"/>
      <c r="F88" s="50">
        <v>2</v>
      </c>
      <c r="G88" s="73"/>
      <c r="H88" s="38" t="s">
        <v>214</v>
      </c>
      <c r="I88" s="52"/>
    </row>
    <row r="89" spans="1:9" ht="28.8" x14ac:dyDescent="0.3">
      <c r="A89" s="132"/>
      <c r="B89" s="3">
        <v>14.6</v>
      </c>
      <c r="C89" s="20" t="s">
        <v>90</v>
      </c>
      <c r="D89" s="51" t="s">
        <v>45</v>
      </c>
      <c r="E89" s="110"/>
      <c r="F89" s="50">
        <v>0.25</v>
      </c>
      <c r="G89" s="37"/>
      <c r="H89" s="38" t="s">
        <v>179</v>
      </c>
      <c r="I89" s="52"/>
    </row>
    <row r="90" spans="1:9" ht="16.2" thickBot="1" x14ac:dyDescent="0.35">
      <c r="A90" s="133"/>
      <c r="B90" s="123"/>
      <c r="C90" s="124"/>
      <c r="D90" s="124"/>
      <c r="E90" s="119">
        <f>SUM(E84:E89)</f>
        <v>0</v>
      </c>
      <c r="F90" s="60">
        <f>SUM(F84:F89)</f>
        <v>9.25</v>
      </c>
      <c r="G90" s="53"/>
      <c r="H90" s="54"/>
      <c r="I90" s="55"/>
    </row>
    <row r="91" spans="1:9" ht="43.8" thickBot="1" x14ac:dyDescent="0.35">
      <c r="A91" s="5" t="s">
        <v>13</v>
      </c>
      <c r="B91" s="7">
        <v>15.1</v>
      </c>
      <c r="C91" s="78" t="s">
        <v>145</v>
      </c>
      <c r="D91" s="17" t="s">
        <v>148</v>
      </c>
      <c r="E91" s="117"/>
      <c r="F91" s="8">
        <v>2</v>
      </c>
      <c r="G91" s="6"/>
      <c r="H91" s="17" t="s">
        <v>204</v>
      </c>
      <c r="I91" s="65"/>
    </row>
    <row r="92" spans="1:9" ht="16.2" thickBot="1" x14ac:dyDescent="0.35">
      <c r="A92" s="104"/>
      <c r="B92" s="123"/>
      <c r="C92" s="124"/>
      <c r="D92" s="124"/>
      <c r="E92" s="119">
        <f>SUM(E91)</f>
        <v>0</v>
      </c>
      <c r="F92" s="60">
        <f>SUM(F91)</f>
        <v>2</v>
      </c>
      <c r="G92" s="53"/>
      <c r="H92" s="79"/>
      <c r="I92" s="55"/>
    </row>
    <row r="93" spans="1:9" ht="100.8" x14ac:dyDescent="0.3">
      <c r="A93" s="125" t="s">
        <v>201</v>
      </c>
      <c r="B93" s="1">
        <v>16.100000000000001</v>
      </c>
      <c r="C93" s="19" t="s">
        <v>176</v>
      </c>
      <c r="D93" s="46" t="s">
        <v>58</v>
      </c>
      <c r="E93" s="112"/>
      <c r="F93" s="36">
        <v>5</v>
      </c>
      <c r="G93" s="45"/>
      <c r="H93" s="51" t="s">
        <v>186</v>
      </c>
      <c r="I93" s="39"/>
    </row>
    <row r="94" spans="1:9" ht="43.2" x14ac:dyDescent="0.3">
      <c r="A94" s="126"/>
      <c r="B94" s="3">
        <v>16.2</v>
      </c>
      <c r="C94" s="57" t="s">
        <v>146</v>
      </c>
      <c r="D94" s="51" t="s">
        <v>58</v>
      </c>
      <c r="E94" s="110"/>
      <c r="F94" s="50">
        <v>5</v>
      </c>
      <c r="G94" s="37"/>
      <c r="H94" s="38" t="s">
        <v>193</v>
      </c>
      <c r="I94" s="52"/>
    </row>
    <row r="95" spans="1:9" ht="57.6" x14ac:dyDescent="0.3">
      <c r="A95" s="126"/>
      <c r="B95" s="9">
        <v>16.3</v>
      </c>
      <c r="C95" s="82" t="s">
        <v>147</v>
      </c>
      <c r="D95" s="49" t="s">
        <v>58</v>
      </c>
      <c r="E95" s="109"/>
      <c r="F95" s="80">
        <v>5</v>
      </c>
      <c r="G95" s="73"/>
      <c r="H95" s="38" t="s">
        <v>215</v>
      </c>
      <c r="I95" s="81"/>
    </row>
    <row r="96" spans="1:9" ht="43.2" x14ac:dyDescent="0.3">
      <c r="A96" s="126"/>
      <c r="B96" s="3">
        <v>16.399999999999999</v>
      </c>
      <c r="C96" s="21" t="s">
        <v>35</v>
      </c>
      <c r="D96" s="51" t="s">
        <v>21</v>
      </c>
      <c r="E96" s="110"/>
      <c r="F96" s="50">
        <v>2</v>
      </c>
      <c r="G96" s="73"/>
      <c r="H96" s="38" t="s">
        <v>194</v>
      </c>
      <c r="I96" s="52"/>
    </row>
    <row r="97" spans="1:9" ht="28.8" x14ac:dyDescent="0.3">
      <c r="A97" s="126"/>
      <c r="B97" s="3">
        <v>16.5</v>
      </c>
      <c r="C97" s="20" t="s">
        <v>36</v>
      </c>
      <c r="D97" s="51" t="s">
        <v>21</v>
      </c>
      <c r="E97" s="110"/>
      <c r="F97" s="50">
        <v>1</v>
      </c>
      <c r="G97" s="73"/>
      <c r="H97" s="51" t="s">
        <v>56</v>
      </c>
      <c r="I97" s="52"/>
    </row>
    <row r="98" spans="1:9" ht="72" x14ac:dyDescent="0.3">
      <c r="A98" s="126"/>
      <c r="B98" s="3">
        <v>16.600000000000001</v>
      </c>
      <c r="C98" s="20" t="s">
        <v>202</v>
      </c>
      <c r="D98" s="51" t="s">
        <v>21</v>
      </c>
      <c r="E98" s="110"/>
      <c r="F98" s="50">
        <v>2</v>
      </c>
      <c r="G98" s="73"/>
      <c r="H98" s="51" t="s">
        <v>178</v>
      </c>
      <c r="I98" s="52"/>
    </row>
    <row r="99" spans="1:9" ht="86.4" x14ac:dyDescent="0.3">
      <c r="A99" s="126"/>
      <c r="B99" s="3">
        <v>16.7</v>
      </c>
      <c r="C99" s="22" t="s">
        <v>129</v>
      </c>
      <c r="D99" s="51" t="s">
        <v>21</v>
      </c>
      <c r="E99" s="110"/>
      <c r="F99" s="50">
        <v>2</v>
      </c>
      <c r="G99" s="73"/>
      <c r="H99" s="51" t="s">
        <v>178</v>
      </c>
      <c r="I99" s="52"/>
    </row>
    <row r="100" spans="1:9" ht="43.2" x14ac:dyDescent="0.3">
      <c r="A100" s="126"/>
      <c r="B100" s="3">
        <v>16.8</v>
      </c>
      <c r="C100" s="57" t="s">
        <v>123</v>
      </c>
      <c r="D100" s="51"/>
      <c r="E100" s="110"/>
      <c r="F100" s="50">
        <v>2</v>
      </c>
      <c r="G100" s="73"/>
      <c r="H100" s="51" t="s">
        <v>178</v>
      </c>
      <c r="I100" s="52"/>
    </row>
    <row r="101" spans="1:9" ht="72" x14ac:dyDescent="0.3">
      <c r="A101" s="126"/>
      <c r="B101" s="3">
        <v>16.899999999999999</v>
      </c>
      <c r="C101" s="20" t="s">
        <v>37</v>
      </c>
      <c r="D101" s="51" t="s">
        <v>21</v>
      </c>
      <c r="E101" s="110"/>
      <c r="F101" s="50">
        <v>5</v>
      </c>
      <c r="G101" s="73"/>
      <c r="H101" s="38" t="s">
        <v>215</v>
      </c>
      <c r="I101" s="52"/>
    </row>
    <row r="102" spans="1:9" ht="16.2" thickBot="1" x14ac:dyDescent="0.35">
      <c r="A102" s="127"/>
      <c r="B102" s="123"/>
      <c r="C102" s="124"/>
      <c r="D102" s="124"/>
      <c r="E102" s="119">
        <f>SUM(E93:E101)</f>
        <v>0</v>
      </c>
      <c r="F102" s="60">
        <f>SUM(F93:F101)</f>
        <v>29</v>
      </c>
      <c r="G102" s="53"/>
      <c r="H102" s="54"/>
      <c r="I102" s="55"/>
    </row>
    <row r="103" spans="1:9" ht="28.8" x14ac:dyDescent="0.3">
      <c r="A103" s="125" t="s">
        <v>102</v>
      </c>
      <c r="B103" s="1">
        <v>17.100000000000001</v>
      </c>
      <c r="C103" s="19" t="s">
        <v>91</v>
      </c>
      <c r="D103" s="75" t="s">
        <v>45</v>
      </c>
      <c r="E103" s="112"/>
      <c r="F103" s="36">
        <v>1</v>
      </c>
      <c r="G103" s="45"/>
      <c r="H103" s="76" t="s">
        <v>151</v>
      </c>
      <c r="I103" s="39"/>
    </row>
    <row r="104" spans="1:9" ht="43.2" x14ac:dyDescent="0.3">
      <c r="A104" s="126"/>
      <c r="B104" s="3">
        <v>17.2</v>
      </c>
      <c r="C104" s="57" t="s">
        <v>130</v>
      </c>
      <c r="D104" s="51" t="s">
        <v>58</v>
      </c>
      <c r="E104" s="110"/>
      <c r="F104" s="50">
        <v>5</v>
      </c>
      <c r="G104" s="73"/>
      <c r="H104" s="38" t="s">
        <v>210</v>
      </c>
      <c r="I104" s="52"/>
    </row>
    <row r="105" spans="1:9" ht="129.6" x14ac:dyDescent="0.3">
      <c r="A105" s="126"/>
      <c r="B105" s="9">
        <v>17.3</v>
      </c>
      <c r="C105" s="82" t="s">
        <v>38</v>
      </c>
      <c r="D105" s="49" t="s">
        <v>58</v>
      </c>
      <c r="E105" s="109"/>
      <c r="F105" s="80">
        <v>5</v>
      </c>
      <c r="G105" s="73"/>
      <c r="H105" s="38" t="s">
        <v>210</v>
      </c>
      <c r="I105" s="81"/>
    </row>
    <row r="106" spans="1:9" ht="76.5" customHeight="1" x14ac:dyDescent="0.3">
      <c r="A106" s="126"/>
      <c r="B106" s="3">
        <v>17.399999999999999</v>
      </c>
      <c r="C106" s="22" t="s">
        <v>39</v>
      </c>
      <c r="D106" s="51" t="s">
        <v>58</v>
      </c>
      <c r="E106" s="110"/>
      <c r="F106" s="50">
        <v>2</v>
      </c>
      <c r="G106" s="73"/>
      <c r="H106" s="38" t="s">
        <v>211</v>
      </c>
      <c r="I106" s="52"/>
    </row>
    <row r="107" spans="1:9" ht="57.6" x14ac:dyDescent="0.3">
      <c r="A107" s="126"/>
      <c r="B107" s="9">
        <v>17.5</v>
      </c>
      <c r="C107" s="21" t="s">
        <v>92</v>
      </c>
      <c r="D107" s="49" t="s">
        <v>58</v>
      </c>
      <c r="E107" s="109"/>
      <c r="F107" s="80">
        <v>2</v>
      </c>
      <c r="G107" s="73"/>
      <c r="H107" s="38" t="s">
        <v>211</v>
      </c>
      <c r="I107" s="52"/>
    </row>
    <row r="108" spans="1:9" ht="16.2" thickBot="1" x14ac:dyDescent="0.35">
      <c r="A108" s="127"/>
      <c r="B108" s="123"/>
      <c r="C108" s="124"/>
      <c r="D108" s="124"/>
      <c r="E108" s="119">
        <f>SUM(E103:E107)</f>
        <v>0</v>
      </c>
      <c r="F108" s="60">
        <f>SUM(F103:F107)</f>
        <v>15</v>
      </c>
      <c r="G108" s="53"/>
      <c r="H108" s="54"/>
      <c r="I108" s="55"/>
    </row>
    <row r="109" spans="1:9" ht="57.6" x14ac:dyDescent="0.3">
      <c r="A109" s="130" t="s">
        <v>14</v>
      </c>
      <c r="B109" s="10">
        <v>18.100000000000001</v>
      </c>
      <c r="C109" s="83" t="s">
        <v>60</v>
      </c>
      <c r="D109" s="35" t="s">
        <v>58</v>
      </c>
      <c r="E109" s="107"/>
      <c r="F109" s="84">
        <v>2</v>
      </c>
      <c r="G109" s="45"/>
      <c r="H109" s="38" t="s">
        <v>212</v>
      </c>
      <c r="I109" s="39"/>
    </row>
    <row r="110" spans="1:9" ht="43.2" x14ac:dyDescent="0.3">
      <c r="A110" s="132"/>
      <c r="B110" s="9">
        <v>18.2</v>
      </c>
      <c r="C110" s="21" t="s">
        <v>40</v>
      </c>
      <c r="D110" s="49" t="s">
        <v>22</v>
      </c>
      <c r="E110" s="109"/>
      <c r="F110" s="80">
        <v>1</v>
      </c>
      <c r="G110" s="37"/>
      <c r="H110" s="38" t="s">
        <v>195</v>
      </c>
      <c r="I110" s="52"/>
    </row>
    <row r="111" spans="1:9" ht="43.2" x14ac:dyDescent="0.3">
      <c r="A111" s="132"/>
      <c r="B111" s="9">
        <v>18.3</v>
      </c>
      <c r="C111" s="21" t="s">
        <v>41</v>
      </c>
      <c r="D111" s="49" t="s">
        <v>58</v>
      </c>
      <c r="E111" s="109"/>
      <c r="F111" s="80">
        <v>1</v>
      </c>
      <c r="G111" s="37"/>
      <c r="H111" s="38" t="s">
        <v>195</v>
      </c>
      <c r="I111" s="52"/>
    </row>
    <row r="112" spans="1:9" ht="57.6" x14ac:dyDescent="0.3">
      <c r="A112" s="132"/>
      <c r="B112" s="9">
        <v>18.399999999999999</v>
      </c>
      <c r="C112" s="21" t="s">
        <v>84</v>
      </c>
      <c r="D112" s="49" t="s">
        <v>58</v>
      </c>
      <c r="E112" s="109"/>
      <c r="F112" s="80">
        <v>1</v>
      </c>
      <c r="G112" s="37"/>
      <c r="H112" s="38" t="s">
        <v>195</v>
      </c>
      <c r="I112" s="52"/>
    </row>
    <row r="113" spans="1:9" ht="57.6" x14ac:dyDescent="0.3">
      <c r="A113" s="132"/>
      <c r="B113" s="9">
        <v>18.5</v>
      </c>
      <c r="C113" s="82" t="s">
        <v>83</v>
      </c>
      <c r="D113" s="49" t="s">
        <v>52</v>
      </c>
      <c r="E113" s="109"/>
      <c r="F113" s="80">
        <v>2</v>
      </c>
      <c r="G113" s="37"/>
      <c r="H113" s="38" t="s">
        <v>212</v>
      </c>
      <c r="I113" s="52"/>
    </row>
    <row r="114" spans="1:9" ht="43.2" x14ac:dyDescent="0.3">
      <c r="A114" s="132"/>
      <c r="B114" s="9">
        <v>18.600000000000001</v>
      </c>
      <c r="C114" s="21" t="s">
        <v>67</v>
      </c>
      <c r="D114" s="49" t="s">
        <v>45</v>
      </c>
      <c r="E114" s="109"/>
      <c r="F114" s="80">
        <v>1</v>
      </c>
      <c r="G114" s="37"/>
      <c r="H114" s="38" t="s">
        <v>195</v>
      </c>
      <c r="I114" s="52"/>
    </row>
    <row r="115" spans="1:9" ht="16.2" thickBot="1" x14ac:dyDescent="0.35">
      <c r="A115" s="133"/>
      <c r="B115" s="123"/>
      <c r="C115" s="124"/>
      <c r="D115" s="124"/>
      <c r="E115" s="119">
        <f>SUM(E109:E114)</f>
        <v>0</v>
      </c>
      <c r="F115" s="60">
        <f>SUM(F109:F114)</f>
        <v>8</v>
      </c>
      <c r="G115" s="53"/>
      <c r="H115" s="54"/>
      <c r="I115" s="55"/>
    </row>
    <row r="116" spans="1:9" ht="28.8" x14ac:dyDescent="0.3">
      <c r="A116" s="103" t="s">
        <v>15</v>
      </c>
      <c r="B116" s="10">
        <v>19.100000000000001</v>
      </c>
      <c r="C116" s="83" t="s">
        <v>16</v>
      </c>
      <c r="D116" s="35" t="s">
        <v>45</v>
      </c>
      <c r="E116" s="107"/>
      <c r="F116" s="84">
        <v>1</v>
      </c>
      <c r="G116" s="85"/>
      <c r="H116" s="46" t="s">
        <v>56</v>
      </c>
      <c r="I116" s="86"/>
    </row>
    <row r="117" spans="1:9" ht="16.2" thickBot="1" x14ac:dyDescent="0.35">
      <c r="A117" s="105"/>
      <c r="B117" s="138"/>
      <c r="C117" s="139"/>
      <c r="D117" s="139"/>
      <c r="E117" s="121">
        <f>SUM(E102:E116)</f>
        <v>0</v>
      </c>
      <c r="F117" s="87">
        <f>SUM(F116)</f>
        <v>1</v>
      </c>
      <c r="G117" s="53"/>
      <c r="H117" s="79"/>
      <c r="I117" s="55"/>
    </row>
    <row r="118" spans="1:9" ht="26.4" thickBot="1" x14ac:dyDescent="0.35">
      <c r="A118" s="140" t="s">
        <v>103</v>
      </c>
      <c r="B118" s="141"/>
      <c r="C118" s="141"/>
      <c r="D118" s="142"/>
      <c r="E118" s="122">
        <f>SUM(E3+E8+E12+E14+E32+E34+E36+E41+E45+E52+E64+E73+E83+E90+E92+E102+E108+E115+E117)</f>
        <v>0</v>
      </c>
      <c r="F118" s="88">
        <f>SUM(F3+F8+F12+F14+F32+F34+F36+F41+F45+F52+F64+F73+F83+F90+F92+F102+F108+F115+F117)</f>
        <v>169</v>
      </c>
      <c r="G118" s="63"/>
      <c r="H118" s="93" t="s">
        <v>149</v>
      </c>
      <c r="I118" s="94">
        <f>E118/F118</f>
        <v>0</v>
      </c>
    </row>
    <row r="119" spans="1:9" x14ac:dyDescent="0.3">
      <c r="C119" s="89"/>
    </row>
    <row r="120" spans="1:9" x14ac:dyDescent="0.3">
      <c r="C120" s="90"/>
    </row>
  </sheetData>
  <sheetProtection algorithmName="SHA-512" hashValue="GmWczylk1lFk96AyQ9dcZJO2SK3M1J0d+IzuHiRZ16bVK+gSv23jSz6zSK6DuTTNOmpqTUxkqBeJzLTmsAvK3g==" saltValue="roS2yVtkT3cs0H6dsii3NQ==" spinCount="100000" sheet="1" objects="1" scenarios="1" selectLockedCells="1"/>
  <protectedRanges>
    <protectedRange sqref="E84:E89" name="Range14"/>
    <protectedRange sqref="E65:E72" name="Range12"/>
    <protectedRange sqref="E53:E63" name="Range11"/>
    <protectedRange sqref="E37:E40" name="Range8"/>
    <protectedRange sqref="E35" name="Range7"/>
    <protectedRange sqref="E33" name="Range6"/>
    <protectedRange sqref="E2" name="Range1"/>
    <protectedRange sqref="E4:E7" name="Range2"/>
    <protectedRange sqref="E9:E11" name="Range3"/>
    <protectedRange sqref="E13" name="Range4"/>
    <protectedRange sqref="E15:E31" name="Range5"/>
    <protectedRange sqref="E42:E44" name="Range9"/>
    <protectedRange sqref="E46:E51" name="Range10"/>
    <protectedRange sqref="E74:E82" name="Range13"/>
    <protectedRange sqref="E91" name="Range15"/>
    <protectedRange sqref="E93:E101" name="Range16"/>
    <protectedRange sqref="E103:E107" name="Range17"/>
    <protectedRange sqref="E109:E114" name="Range18"/>
    <protectedRange sqref="E116" name="Range19"/>
  </protectedRanges>
  <customSheetViews>
    <customSheetView guid="{5E5DDED5-F875-41F1-BE08-A3C8957BF435}" scale="60" showPageBreaks="1" fitToPage="1" view="pageBreakPreview">
      <selection activeCell="C11" sqref="C11"/>
      <rowBreaks count="16" manualBreakCount="16">
        <brk id="16" max="16383" man="1"/>
        <brk id="33" max="16383" man="1"/>
        <brk id="48" max="16383" man="1"/>
        <brk id="55" max="16383" man="1"/>
        <brk id="67" max="16383" man="1"/>
        <brk id="85" max="16383" man="1"/>
        <brk id="91" max="16383" man="1"/>
        <brk id="101" max="16383" man="1"/>
        <brk id="107" max="16383" man="1"/>
        <brk id="116" max="16383" man="1"/>
        <brk id="118" max="16383" man="1"/>
        <brk id="128" max="16383" man="1"/>
        <brk id="137" max="16383" man="1"/>
        <brk id="145" max="16383" man="1"/>
        <brk id="154" max="16383" man="1"/>
        <brk id="162" max="16383" man="1"/>
      </rowBreaks>
      <pageMargins left="0.25" right="0.25" top="0.75" bottom="0.75" header="0.3" footer="0.3"/>
      <printOptions gridLines="1"/>
      <pageSetup paperSize="5" scale="64" fitToHeight="0" orientation="landscape" r:id="rId1"/>
    </customSheetView>
    <customSheetView guid="{593DDC2A-FA6B-405D-85F7-1D8E40ADBFE5}" fitToPage="1">
      <selection activeCell="C7" sqref="C7"/>
      <pageMargins left="0.25" right="0.25" top="0.75" bottom="0.75" header="0.3" footer="0.3"/>
      <pageSetup scale="53" fitToHeight="0" orientation="portrait" r:id="rId2"/>
    </customSheetView>
    <customSheetView guid="{0E1407C5-F6CA-4AEF-B998-52FEA0CE6143}" fitToPage="1" topLeftCell="A40">
      <selection activeCell="C47" sqref="C47"/>
      <pageMargins left="0.25" right="0.25" top="0.75" bottom="0.75" header="0.3" footer="0.3"/>
      <pageSetup scale="53" fitToHeight="0" orientation="portrait" r:id="rId3"/>
    </customSheetView>
  </customSheetViews>
  <mergeCells count="34">
    <mergeCell ref="B117:D117"/>
    <mergeCell ref="A118:D118"/>
    <mergeCell ref="A109:A115"/>
    <mergeCell ref="B45:D45"/>
    <mergeCell ref="B52:D52"/>
    <mergeCell ref="B64:D64"/>
    <mergeCell ref="B73:D73"/>
    <mergeCell ref="B83:D83"/>
    <mergeCell ref="B102:D102"/>
    <mergeCell ref="B108:D108"/>
    <mergeCell ref="B115:D115"/>
    <mergeCell ref="B92:D92"/>
    <mergeCell ref="A93:A102"/>
    <mergeCell ref="A2:A3"/>
    <mergeCell ref="A84:A90"/>
    <mergeCell ref="A13:A14"/>
    <mergeCell ref="A15:A32"/>
    <mergeCell ref="A37:A41"/>
    <mergeCell ref="A46:A52"/>
    <mergeCell ref="A53:A64"/>
    <mergeCell ref="A65:A73"/>
    <mergeCell ref="A74:A83"/>
    <mergeCell ref="A42:A45"/>
    <mergeCell ref="A9:A12"/>
    <mergeCell ref="B14:D14"/>
    <mergeCell ref="B32:D32"/>
    <mergeCell ref="A103:A108"/>
    <mergeCell ref="B90:D90"/>
    <mergeCell ref="B8:D8"/>
    <mergeCell ref="A4:A8"/>
    <mergeCell ref="B12:D12"/>
    <mergeCell ref="B41:D41"/>
    <mergeCell ref="B34:D34"/>
    <mergeCell ref="B36:D36"/>
  </mergeCells>
  <printOptions headings="1"/>
  <pageMargins left="0.25" right="0.25" top="0.75" bottom="0.75" header="0.3" footer="0.3"/>
  <pageSetup paperSize="5" scale="57" fitToHeight="12" orientation="landscape" r:id="rId4"/>
  <headerFooter>
    <oddHeader>&amp;C&amp;"-,Bold"&amp;14PREFERRED PROVIDER: TREATMENT STANDARDS
COMPLIANCE ASSESSMENT TOOL&amp;R&amp;P of &amp;N</oddHeader>
  </headerFooter>
  <rowBreaks count="7" manualBreakCount="7">
    <brk id="14" max="16383" man="1"/>
    <brk id="29" max="16383" man="1"/>
    <brk id="41" max="16383" man="1"/>
    <brk id="52" max="16383" man="1"/>
    <brk id="64" max="16383" man="1"/>
    <brk id="83" max="16383" man="1"/>
    <brk id="1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General Standards</vt:lpstr>
      <vt:lpstr>'General Standards'!Print_Titles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patricia.breneman@vermont.gov</dc:creator>
  <cp:lastModifiedBy>Zoller, Jennifer</cp:lastModifiedBy>
  <cp:lastPrinted>2019-11-21T20:08:12Z</cp:lastPrinted>
  <dcterms:created xsi:type="dcterms:W3CDTF">2017-01-04T14:40:29Z</dcterms:created>
  <dcterms:modified xsi:type="dcterms:W3CDTF">2020-10-05T14:23:38Z</dcterms:modified>
  <cp:contentStatus/>
</cp:coreProperties>
</file>